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worksheets/_rels/sheet9.xml.rels" ContentType="application/vnd.openxmlformats-package.relationships+xml"/>
  <Override PartName="/xl/worksheets/_rels/sheet10.xml.rels" ContentType="application/vnd.openxmlformats-package.relationships+xml"/>
  <Override PartName="/xl/worksheets/_rels/sheet11.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vmlDrawing1.vml" ContentType="application/vnd.openxmlformats-officedocument.vmlDrawing"/>
  <Override PartName="/xl/drawings/drawing4.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vmlDrawing2.vml" ContentType="application/vnd.openxmlformats-officedocument.vmlDrawing"/>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4.xml.rels" ContentType="application/vnd.openxmlformats-package.relationships+xml"/>
  <Override PartName="/xl/drawings/_rels/drawing3.xml.rels" ContentType="application/vnd.openxmlformats-package.relationships+xml"/>
  <Override PartName="/xl/drawings/_rels/drawing5.xml.rels" ContentType="application/vnd.openxmlformats-package.relationships+xml"/>
  <Override PartName="/xl/drawings/_rels/drawing6.xml.rels" ContentType="application/vnd.openxmlformats-package.relationships+xml"/>
  <Override PartName="/xl/drawings/_rels/drawing7.xml.rels" ContentType="application/vnd.openxmlformats-package.relationships+xml"/>
  <Override PartName="/xl/drawings/_rels/drawing8.xml.rels" ContentType="application/vnd.openxmlformats-package.relationships+xml"/>
  <Override PartName="/xl/drawings/_rels/drawing9.xml.rels" ContentType="application/vnd.openxmlformats-package.relationships+xml"/>
  <Override PartName="/xl/drawings/_rels/drawing10.xml.rels" ContentType="application/vnd.openxmlformats-package.relationships+xml"/>
  <Override PartName="/xl/sharedStrings.xml" ContentType="application/vnd.openxmlformats-officedocument.spreadsheetml.sharedStrings+xml"/>
  <Override PartName="/xl/media/image1.jpeg" ContentType="image/jpeg"/>
  <Override PartName="/xl/media/image2.png" ContentType="image/png"/>
  <Override PartName="/xl/media/image7.jpeg" ContentType="image/jpeg"/>
  <Override PartName="/xl/media/image3.png" ContentType="image/png"/>
  <Override PartName="/xl/media/image4.png" ContentType="image/png"/>
  <Override PartName="/xl/media/image5.png" ContentType="image/png"/>
  <Override PartName="/xl/media/image6.png" ContentType="image/png"/>
  <Override PartName="/xl/comments7.xml" ContentType="application/vnd.openxmlformats-officedocument.spreadsheetml.comments+xml"/>
  <Override PartName="/xl/comments2.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Notice" sheetId="1" state="visible" r:id="rId2"/>
    <sheet name="Récap plan de financement - Res" sheetId="2" state="visible" r:id="rId3"/>
    <sheet name="Instruction - Plan de financeme" sheetId="3" state="visible" r:id="rId4"/>
    <sheet name="Instruction - Dépenses de perso" sheetId="4" state="visible" r:id="rId5"/>
    <sheet name="Instruction- Apports en nature" sheetId="5" state="visible" r:id="rId6"/>
    <sheet name="Plan de financement final de la" sheetId="6" state="visible" r:id="rId7"/>
    <sheet name="Paiement - Tableau récapitulati" sheetId="7" state="visible" r:id="rId8"/>
    <sheet name="Paiement - Dépenses directes de" sheetId="8" state="visible" r:id="rId9"/>
    <sheet name="Paiement - Apports en nature" sheetId="9" state="visible" r:id="rId10"/>
    <sheet name="Paiement- Récapitulatif des piè" sheetId="10" state="visible" r:id="rId11"/>
    <sheet name="Paiement - Demande de versement" sheetId="11" state="visible" r:id="rId12"/>
    <sheet name="Listes" sheetId="12" state="hidden" r:id="rId13"/>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DH</author>
  </authors>
  <commentList>
    <comment ref="C14" authorId="0">
      <text>
        <r>
          <rPr>
            <sz val="11"/>
            <color rgb="FF000000"/>
            <rFont val="Calibri"/>
            <family val="2"/>
            <charset val="1"/>
          </rPr>
          <t xml:space="preserve">Montant renseigné automatiquement lorsque l'onglet "Instruction – dépenses de personnel" est complété.</t>
        </r>
      </text>
    </comment>
    <comment ref="C20" authorId="0">
      <text>
        <r>
          <rPr>
            <sz val="11"/>
            <color rgb="FF000000"/>
            <rFont val="Calibri"/>
            <family val="2"/>
            <charset val="1"/>
          </rPr>
          <t xml:space="preserve">Montant renseigné automatiquement lorsque l’onglet Instruction- Plan de financement est complété</t>
        </r>
      </text>
    </comment>
    <comment ref="C23" authorId="0">
      <text>
        <r>
          <rPr>
            <sz val="11"/>
            <color rgb="FF000000"/>
            <rFont val="Calibri"/>
            <family val="2"/>
            <charset val="1"/>
          </rPr>
          <t xml:space="preserve">Montant renseigné automatiquement lorsque l’onglet Instruction -Apports en nature est complété</t>
        </r>
      </text>
    </comment>
    <comment ref="C26" authorId="0">
      <text>
        <r>
          <rPr>
            <sz val="11"/>
            <color rgb="FF000000"/>
            <rFont val="Calibri"/>
            <family val="2"/>
            <charset val="1"/>
          </rPr>
          <t xml:space="preserve">Montant renseigné automatiquement lorsque l’onglet Instruction-Plan de financement est complété</t>
        </r>
      </text>
    </comment>
  </commentList>
</comments>
</file>

<file path=xl/comments7.xml><?xml version="1.0" encoding="utf-8"?>
<comments xmlns="http://schemas.openxmlformats.org/spreadsheetml/2006/main" xmlns:xdr="http://schemas.openxmlformats.org/drawingml/2006/spreadsheetDrawing">
  <authors>
    <author>DH</author>
  </authors>
  <commentList>
    <comment ref="H14" authorId="0">
      <text>
        <r>
          <rPr>
            <sz val="11"/>
            <color rgb="FF000000"/>
            <rFont val="Calibri"/>
            <family val="2"/>
            <charset val="1"/>
          </rPr>
          <t xml:space="preserve">Montant renseigné automatiquement lorsque l’onglet « Dépenses directes de personnel » est complété</t>
        </r>
      </text>
    </comment>
    <comment ref="H36" authorId="0">
      <text>
        <r>
          <rPr>
            <sz val="11"/>
            <color rgb="FF000000"/>
            <rFont val="Calibri"/>
            <family val="2"/>
            <charset val="1"/>
          </rPr>
          <t xml:space="preserve">Montant renseigné automatiquement lorsque l’onglet « Paiement-Apports en nature » est complété</t>
        </r>
      </text>
    </comment>
  </commentList>
</comments>
</file>

<file path=xl/sharedStrings.xml><?xml version="1.0" encoding="utf-8"?>
<sst xmlns="http://schemas.openxmlformats.org/spreadsheetml/2006/main" count="398" uniqueCount="247">
  <si>
    <t xml:space="preserve">Comment remplir ce tableur unique ?</t>
  </si>
  <si>
    <t xml:space="preserve">Cette annexe est composée de dix onglets répartis en 3 parties :</t>
  </si>
  <si>
    <t xml:space="preserve">1/ Instruction (onglets bleus)</t>
  </si>
  <si>
    <t xml:space="preserve">- Récap plan de financement - Ressources</t>
  </si>
  <si>
    <t xml:space="preserve">- Instruction - Plan de financement</t>
  </si>
  <si>
    <t xml:space="preserve">- Instruction - Dépenses de personnel</t>
  </si>
  <si>
    <t xml:space="preserve">- Instruction - Apports en nature</t>
  </si>
  <si>
    <t xml:space="preserve">2/ Plan de financement final de la convention (onglet vert)</t>
  </si>
  <si>
    <t xml:space="preserve">3/ Paiement (onglets roses)</t>
  </si>
  <si>
    <t xml:space="preserve">- Paiement - Tableau récapitulatif</t>
  </si>
  <si>
    <t xml:space="preserve">- Paiement - Dépenses directes de personnel</t>
  </si>
  <si>
    <t xml:space="preserve">- Paiement - Apports en nature</t>
  </si>
  <si>
    <t xml:space="preserve">- Paiement - Récapitulatif des pièces</t>
  </si>
  <si>
    <t xml:space="preserve">- Paiement - Demande de versement</t>
  </si>
  <si>
    <t xml:space="preserve">Dans le premier onglet nommé « Récap plan de financement - Ressources » le porteur devra remplir les lignes 1, 2 et 4 du tableau ci-dessous. La 3ème ligne sera remplie par l’instructeur FNADT</t>
  </si>
  <si>
    <t xml:space="preserve">Le remplissage se répercutera ensuite sur l’intégralité des onglets.</t>
  </si>
  <si>
    <t xml:space="preserve">De même il vous sera demandé de choisir dans le menu déroulant votre régime de TVA, ce choix lui aussi se répercutera sur l’ensemble des onglets.</t>
  </si>
  <si>
    <t xml:space="preserve">Toujours dans le premier onglet, vous devez remplir le tableau des ressources en précisant bien le nom du financeur, le statut de la demande (acquise, déposée avec la date de dépôt, etc.) et bien sûr le montant demandé.</t>
  </si>
  <si>
    <t xml:space="preserve">Il faut bien sûr le faire pour les financeurs publics mais aussi privés.</t>
  </si>
  <si>
    <t xml:space="preserve">Dans cet onglet, vous devez remplir les différentes prestations externes et les « autres dépenses » que vous aurez dans votre projet.</t>
  </si>
  <si>
    <t xml:space="preserve">Vous constaterez que vous pourrez développer les catégories afin d’afficher des lignes supplémentaires.</t>
  </si>
  <si>
    <t xml:space="preserve">Le total des différentes catégories et le total général se feront automatiquement.</t>
  </si>
  <si>
    <t xml:space="preserve">Concernant les dépenses de personnel, vous devez remplir une ligne par personnel présent au projet sur le modèle de l’exemple ci-dessous que vous retrouverez dans le tableau de l’onglet.</t>
  </si>
  <si>
    <t xml:space="preserve">Vous devrez indiquer le nom et le type de poste de la personne présente au projet.</t>
  </si>
  <si>
    <r>
      <rPr>
        <sz val="11"/>
        <color rgb="FF000000"/>
        <rFont val="Calibri"/>
        <family val="2"/>
        <charset val="1"/>
      </rPr>
      <t xml:space="preserve">Sur la 2ème colonne vous devrez indiquer le nombre d’heures pour le personnel qui sera dans le projet dans la limite de </t>
    </r>
    <r>
      <rPr>
        <b val="true"/>
        <sz val="11"/>
        <color rgb="FF000000"/>
        <rFont val="Calibri"/>
        <family val="2"/>
        <charset val="1"/>
      </rPr>
      <t xml:space="preserve">1488 h sur une année glissante (12 mois consécutifs)</t>
    </r>
  </si>
  <si>
    <t xml:space="preserve">Le reste se fera automatiquement avec le taux de 36,92€ toutes charges comprises.</t>
  </si>
  <si>
    <t xml:space="preserve">- Instruction-Apports en nature</t>
  </si>
  <si>
    <r>
      <rPr>
        <sz val="11"/>
        <color rgb="FF000000"/>
        <rFont val="Calibri"/>
        <family val="2"/>
        <charset val="1"/>
      </rPr>
      <t xml:space="preserve">Pour les apports en nature, cela </t>
    </r>
    <r>
      <rPr>
        <b val="true"/>
        <sz val="11"/>
        <color rgb="FF000000"/>
        <rFont val="Calibri"/>
        <family val="2"/>
        <charset val="1"/>
      </rPr>
      <t xml:space="preserve">ne concerne que les porteurs qui ont le statut d’association</t>
    </r>
  </si>
  <si>
    <t xml:space="preserve">Il faut remplir le tableau de la même manière que pour les dépenses de personnel.</t>
  </si>
  <si>
    <r>
      <rPr>
        <sz val="11"/>
        <color rgb="FF000000"/>
        <rFont val="Calibri"/>
        <family val="2"/>
        <charset val="1"/>
      </rPr>
      <t xml:space="preserve">Sur la 2ème colonne vous devrez indiquer le nombre d’heures pour le bénévole qui sera dans le projet dans la limite de </t>
    </r>
    <r>
      <rPr>
        <b val="true"/>
        <sz val="11"/>
        <color rgb="FF000000"/>
        <rFont val="Calibri"/>
        <family val="2"/>
        <charset val="1"/>
      </rPr>
      <t xml:space="preserve">1488 h sur une année glissante (12 mois consécutifs)</t>
    </r>
  </si>
  <si>
    <t xml:space="preserve">Cet onglet est le plan de financement que vous retrouverez dans votre convention.</t>
  </si>
  <si>
    <t xml:space="preserve">Cet onglet sera rempli une fois l’instruction faite. Le document vous sera renvoyé par l’instructeur.</t>
  </si>
  <si>
    <t xml:space="preserve">Vous n’avez pas à le modifier.</t>
  </si>
  <si>
    <t xml:space="preserve">Il vous servira de base pour vos demande de paiement et éventuellement pour vos demandes d’avenants.</t>
  </si>
  <si>
    <t xml:space="preserve">- Paiement - Tableau récapitulatif des dépenses</t>
  </si>
  <si>
    <t xml:space="preserve">Vous devez remplir le tableau avec minutie et faire remonter vos dépenses.</t>
  </si>
  <si>
    <t xml:space="preserve">Attention vos dépenses doivent correspondre à celles présentes dans la convention (onglet vert du présent document).</t>
  </si>
  <si>
    <t xml:space="preserve">Pour cela il faudra remplir les lignes concernant les dépenses de personnel, les apports en nature pour les associations, les prestations externes ainsi que les « autres dépenses ».</t>
  </si>
  <si>
    <t xml:space="preserve">Il est possible de développer le nombre de lignes pour insérer des dépenses, avec le symbole « + » pour les prestations externes et les « autres dépenses ».</t>
  </si>
  <si>
    <t xml:space="preserve">Il faudra bien penser à faire signer ce tableau par le porteur et par le comptable de votre structure.</t>
  </si>
  <si>
    <t xml:space="preserve">Pour les dépenses de personnel, il faut entrer le nom des personnes et leur fonction, présentes au projet et indiquer le nombre d’heures réel passé sur le projet.</t>
  </si>
  <si>
    <t xml:space="preserve">Il faut remplir le tableau sur le même principe que lors de la construction du plan de financement.</t>
  </si>
  <si>
    <t xml:space="preserve">Le total se calculera automatiquement.</t>
  </si>
  <si>
    <t xml:space="preserve">Vous devrez faire signer ce tableau par les personnes concernées, le responsable de la structure et par le comptable.</t>
  </si>
  <si>
    <t xml:space="preserve">Le tableau est à remplir sur le même principe que pour les dépenses de personnel.</t>
  </si>
  <si>
    <t xml:space="preserve">Le taux appliqué sera le même que pour les dépenses de personnel à savoir 36,92€.</t>
  </si>
  <si>
    <t xml:space="preserve">Vous devrez faire signer ce tableau par les bénévoles concernés et par le responsable de la structure.</t>
  </si>
  <si>
    <t xml:space="preserve">Avec cet onglet vous trouverez toutes les pièces nécessaires que vous devrez fournir pour votre demande de paiement.</t>
  </si>
  <si>
    <t xml:space="preserve">Vous trouverez ici le formulaire à remplir pour faire votre demande de paiement.</t>
  </si>
  <si>
    <t xml:space="preserve">Vous enverrez ensuite le document signé au service gestionnaire pour traitement</t>
  </si>
  <si>
    <t xml:space="preserve">Intitulé de l'opération : </t>
  </si>
  <si>
    <t xml:space="preserve">Bénéficiaire : </t>
  </si>
  <si>
    <t xml:space="preserve">N° de Convention FNADT : </t>
  </si>
  <si>
    <t xml:space="preserve">Dates de début et de fin de l'opération : </t>
  </si>
  <si>
    <t xml:space="preserve">Tableau récapitulatif des dépenses prévisionnelles de l'opération</t>
  </si>
  <si>
    <t xml:space="preserve">Tableau des ressources prévisionnelles de l'opération</t>
  </si>
  <si>
    <t xml:space="preserve">Le montant des dépenses est déclaré :</t>
  </si>
  <si>
    <t xml:space="preserve">Nature des financements</t>
  </si>
  <si>
    <t xml:space="preserve">Nom du financeur</t>
  </si>
  <si>
    <r>
      <rPr>
        <b val="true"/>
        <sz val="12"/>
        <color rgb="FFFFFFFF"/>
        <rFont val="Arial"/>
        <family val="2"/>
        <charset val="1"/>
      </rPr>
      <t xml:space="preserve">Précisions : </t>
    </r>
    <r>
      <rPr>
        <b val="true"/>
        <sz val="12"/>
        <color rgb="FFFAC090"/>
        <rFont val="Arial"/>
        <family val="2"/>
        <charset val="1"/>
      </rPr>
      <t xml:space="preserve">indiquer si l'aide est sollicitée ou acquise</t>
    </r>
    <r>
      <rPr>
        <sz val="12"/>
        <color rgb="FFFAC090"/>
        <rFont val="Arial"/>
        <family val="2"/>
        <charset val="1"/>
      </rPr>
      <t xml:space="preserve"> 
</t>
    </r>
    <r>
      <rPr>
        <sz val="12"/>
        <color rgb="FFFFFFFF"/>
        <rFont val="Arial"/>
        <family val="2"/>
        <charset val="1"/>
      </rPr>
      <t xml:space="preserve">(le cas échéant date et références d'obtention de l'aide : délibération, arrêté, convention...)</t>
    </r>
  </si>
  <si>
    <r>
      <rPr>
        <b val="true"/>
        <sz val="12"/>
        <color rgb="FFFAC090"/>
        <rFont val="Arial"/>
        <family val="2"/>
        <charset val="1"/>
      </rPr>
      <t xml:space="preserve">Montant de l'aide</t>
    </r>
    <r>
      <rPr>
        <b val="true"/>
        <sz val="12"/>
        <color rgb="FFFFFFFF"/>
        <rFont val="Arial"/>
        <family val="2"/>
        <charset val="1"/>
      </rPr>
      <t xml:space="preserve"> (euros)</t>
    </r>
  </si>
  <si>
    <r>
      <rPr>
        <b val="true"/>
        <sz val="12"/>
        <color rgb="FFFAC090"/>
        <rFont val="Arial"/>
        <family val="2"/>
        <charset val="1"/>
      </rPr>
      <t xml:space="preserve">Assiette retenue</t>
    </r>
    <r>
      <rPr>
        <b val="true"/>
        <sz val="12"/>
        <color rgb="FFFFFFFF"/>
        <rFont val="Arial"/>
        <family val="2"/>
        <charset val="1"/>
      </rPr>
      <t xml:space="preserve"> par le cofinanceur si aide d'ores et déjà acquise</t>
    </r>
  </si>
  <si>
    <t xml:space="preserve">%</t>
  </si>
  <si>
    <t xml:space="preserve">Informations à remplir par le porteur de projet</t>
  </si>
  <si>
    <t xml:space="preserve">FINANCEMENTS PUBLICS</t>
  </si>
  <si>
    <t xml:space="preserve">Catégories de dépenses</t>
  </si>
  <si>
    <t xml:space="preserve">Sous catégories de dépense</t>
  </si>
  <si>
    <t xml:space="preserve">Montant prévisionnel total</t>
  </si>
  <si>
    <t xml:space="preserve">FNADT Massif central : demande de subvention</t>
  </si>
  <si>
    <t xml:space="preserve">assiette aide FNADT : ne pas renseigner, sera déterminée par le service instructeur</t>
  </si>
  <si>
    <t xml:space="preserve">Dépenses directes de personnel </t>
  </si>
  <si>
    <t xml:space="preserve">RÉGIONS</t>
  </si>
  <si>
    <t xml:space="preserve">Dépenses de personnel</t>
  </si>
  <si>
    <t xml:space="preserve">Total du poste</t>
  </si>
  <si>
    <t xml:space="preserve">Coûts indirects</t>
  </si>
  <si>
    <t xml:space="preserve">15% des dépenses directes de personnel</t>
  </si>
  <si>
    <t xml:space="preserve">FEDER</t>
  </si>
  <si>
    <t xml:space="preserve">Prestations externes</t>
  </si>
  <si>
    <t xml:space="preserve">DÉPARTEMENTS</t>
  </si>
  <si>
    <t xml:space="preserve">Total des prestations externes de l’onglet Plan de financement</t>
  </si>
  <si>
    <t xml:space="preserve">Apports en nature</t>
  </si>
  <si>
    <t xml:space="preserve">Bénévolat, mise à disposition gracieuse de personnel</t>
  </si>
  <si>
    <t xml:space="preserve">Autres dépenses (à spécifier)</t>
  </si>
  <si>
    <t xml:space="preserve">Autres financeurs publics (à préciser)</t>
  </si>
  <si>
    <t xml:space="preserve">Total des autres dépenses de l’onglet – Instruction Plan de financement</t>
  </si>
  <si>
    <t xml:space="preserve">TOTAL dépenses prévisionnelles</t>
  </si>
  <si>
    <t xml:space="preserve">*: si les coûts unitaires sont éligibles, le bénéficiaire devra attester lors de sa demande de solde de la réalité des dépenses de ses coûts indirects
 ; il produira à cet effet les éléments démontrant la réalité des coûts indirects de sa structure</t>
  </si>
  <si>
    <t xml:space="preserve">TOTAL FINANCEMENTS PUBLICS</t>
  </si>
  <si>
    <t xml:space="preserve">FINANCEMENTS PRIVES</t>
  </si>
  <si>
    <t xml:space="preserve">Financement privé (à préciser)</t>
  </si>
  <si>
    <t xml:space="preserve">TOTAL FINANCEMENTS PRIVES</t>
  </si>
  <si>
    <t xml:space="preserve">AUTOFINANCEMENT</t>
  </si>
  <si>
    <t xml:space="preserve">Ressources propres</t>
  </si>
  <si>
    <t xml:space="preserve">Emprunts</t>
  </si>
  <si>
    <t xml:space="preserve">TOTAL AUTOFINANCEMENT</t>
  </si>
  <si>
    <t xml:space="preserve">Total des ressources</t>
  </si>
  <si>
    <t xml:space="preserve">N° de facture ou de devis</t>
  </si>
  <si>
    <t xml:space="preserve">Coût unitaire
(reporter le coût unitaire, sa méthode de calcul le cas échéant et sa nature -prestation, barème, etc-)</t>
  </si>
  <si>
    <t xml:space="preserve">Nombre d'unités ( nombre de prestations prévues, etc)</t>
  </si>
  <si>
    <t xml:space="preserve">Explication de la base de calcul et de la clé de répartition retenue</t>
  </si>
  <si>
    <t xml:space="preserve">Personnes affectées au projet</t>
  </si>
  <si>
    <t xml:space="preserve">Nom et fonction de l'intervenant, si connu (sinon profil de poste)
(directeur, formateur,
chargé de mission,
assistant, …)</t>
  </si>
  <si>
    <t xml:space="preserve">Nombre d'heures prévisionnel sur l'opération
</t>
  </si>
  <si>
    <t xml:space="preserve">Coût unitaire</t>
  </si>
  <si>
    <t xml:space="preserve">Dépenses prévisionnelles liées
à l'opération</t>
  </si>
  <si>
    <t xml:space="preserve">Maximum 1 488 heures sur une année glissante
(12 mois consécutifs)</t>
  </si>
  <si>
    <t xml:space="preserve">36,92€ *</t>
  </si>
  <si>
    <t xml:space="preserve">A</t>
  </si>
  <si>
    <t xml:space="preserve">B</t>
  </si>
  <si>
    <t xml:space="preserve">C = A X B</t>
  </si>
  <si>
    <t xml:space="preserve">Exemple : M. FRANQUIN (Chargé de mission)</t>
  </si>
  <si>
    <t xml:space="preserve">Total  :</t>
  </si>
  <si>
    <t xml:space="preserve">* Valeur actualisée en date du 25/03/2023 sur la base de la dernière enquête INSEE du 03/11/2022.</t>
  </si>
  <si>
    <t xml:space="preserve">La valeur initiale applicable sur 2022 était de 32,82€ pour une EQTP de 1561h, sur la base de l’enquête INSEE du 18/02/2020.</t>
  </si>
  <si>
    <t xml:space="preserve">Basé sur l’évaluation Ex Ante d’un barème standard de coût unitaire pour les dépenses de personnel pour les fonds FEDER / FSE+ de l’autorité de gestion Conseil Régional Auvergne Rhône Alpes (CICC :18/01/2022)</t>
  </si>
  <si>
    <r>
      <rPr>
        <b val="true"/>
        <i val="true"/>
        <sz val="16"/>
        <color rgb="FF000000"/>
        <rFont val="Arial"/>
        <family val="2"/>
        <charset val="1"/>
      </rPr>
      <t xml:space="preserve">Intervenant (s) concernant les apports en nature
</t>
    </r>
    <r>
      <rPr>
        <b val="true"/>
        <sz val="14"/>
        <color rgb="FFFF0000"/>
        <rFont val="Arial"/>
        <family val="2"/>
        <charset val="1"/>
      </rPr>
      <t xml:space="preserve">Temps de travail EN HEURES dédié exclusivement au projet cofinancé par le FNADT
</t>
    </r>
    <r>
      <rPr>
        <b val="true"/>
        <sz val="18"/>
        <color rgb="FFFF0000"/>
        <rFont val="Arial"/>
        <family val="2"/>
        <charset val="1"/>
      </rPr>
      <t xml:space="preserve">UNIQUEMENT POUR LES ASSOCIATIONS</t>
    </r>
  </si>
  <si>
    <t xml:space="preserve">Nom(s) et fonction(s) de(s) l'intervenant(s) et structure
(directeur, formateur,
chargé de mission,
assistant, …)</t>
  </si>
  <si>
    <t xml:space="preserve">Nombre d'heures sur l'opération
</t>
  </si>
  <si>
    <t xml:space="preserve">Dépenses  liées
à l'opération</t>
  </si>
  <si>
    <t xml:space="preserve">Tableau récapitulatif des dépenses de l'opération</t>
  </si>
  <si>
    <t xml:space="preserve">Dépenses : HT</t>
  </si>
  <si>
    <t xml:space="preserve">Postes de dépenses éligibles</t>
  </si>
  <si>
    <t xml:space="preserve">Montant €</t>
  </si>
  <si>
    <t xml:space="preserve">Total €</t>
  </si>
  <si>
    <t xml:space="preserve">Dépenses directes du personnel (fonctionnaire titulaire inéligible)</t>
  </si>
  <si>
    <t xml:space="preserve">Chargé(e) de mission</t>
  </si>
  <si>
    <t xml:space="preserve">Comptable</t>
  </si>
  <si>
    <t xml:space="preserve">Technicien(ne) de laboratoire</t>
  </si>
  <si>
    <t xml:space="preserve">Directeur (trice)</t>
  </si>
  <si>
    <t xml:space="preserve">SOUS-TOTAL</t>
  </si>
  <si>
    <t xml:space="preserve">15 % des dépenses directes du personnel</t>
  </si>
  <si>
    <t xml:space="preserve">Communication</t>
  </si>
  <si>
    <t xml:space="preserve">Interventions experts</t>
  </si>
  <si>
    <t xml:space="preserve">Autres dépenses</t>
  </si>
  <si>
    <t xml:space="preserve">Matériel laboratoire</t>
  </si>
  <si>
    <t xml:space="preserve">TOTAL HT</t>
  </si>
  <si>
    <t xml:space="preserve">*: si les coûts unitaires sont éligibles, le bénéficiaire devra attester lors de sa demande de solde de la réalité des dépenses 
de ses coûts indirects ; il produira à cet effet les éléments démontrant la réalité des coûts indirects de sa structure</t>
  </si>
  <si>
    <t xml:space="preserve">Ressources</t>
  </si>
  <si>
    <t xml:space="preserve">Nature du financeur</t>
  </si>
  <si>
    <t xml:space="preserve">Taux </t>
  </si>
  <si>
    <t xml:space="preserve">FNADT</t>
  </si>
  <si>
    <t xml:space="preserve">Autres subventions sollicitées</t>
  </si>
  <si>
    <t xml:space="preserve">Total aides publiques</t>
  </si>
  <si>
    <t xml:space="preserve">Fonds propres</t>
  </si>
  <si>
    <t xml:space="preserve">Total autofinancement</t>
  </si>
  <si>
    <t xml:space="preserve">Total ressources</t>
  </si>
  <si>
    <r>
      <rPr>
        <b val="true"/>
        <sz val="16"/>
        <color rgb="FF000000"/>
        <rFont val="Calibri"/>
        <family val="2"/>
        <charset val="1"/>
      </rPr>
      <t xml:space="preserve">Sur cet état doivent figurer l'ensemble des factures acquittées par le bénéficiaire pour lesquelles vous sollicitez le versement de tout ou partie de la subvention. 
Chaque page de cet état doit être signée par le bénéficiaire et son comptable.
</t>
    </r>
    <r>
      <rPr>
        <b val="true"/>
        <sz val="16"/>
        <color rgb="FFFFFFFF"/>
        <rFont val="Calibri"/>
        <family val="2"/>
        <charset val="1"/>
      </rPr>
      <t xml:space="preserve">ATTENTION les catégories et sous catégories de dépense doivent correspondre au plan de financement de la convention.</t>
    </r>
  </si>
  <si>
    <t xml:space="preserve">Sous catégories de dépense selon plan de financement de la convention</t>
  </si>
  <si>
    <t xml:space="preserve">Émetteur  de la dépense, de la facture</t>
  </si>
  <si>
    <t xml:space="preserve">Référence de la dépense 
(facture n°...)</t>
  </si>
  <si>
    <t xml:space="preserve">Complément d'information</t>
  </si>
  <si>
    <t xml:space="preserve">
Date d'émission</t>
  </si>
  <si>
    <t xml:space="preserve">Date d'acquittement</t>
  </si>
  <si>
    <t xml:space="preserve">Montant de la dépense</t>
  </si>
  <si>
    <t xml:space="preserve">TOTAL DÉPENSES (MENTIONNER SI TTC OU HT)</t>
  </si>
  <si>
    <t xml:space="preserve">Fait à :</t>
  </si>
  <si>
    <t xml:space="preserve">Le :</t>
  </si>
  <si>
    <t xml:space="preserve">Signature et cachet du bénéficiaire</t>
  </si>
  <si>
    <t xml:space="preserve">Signature et cachet du comptable</t>
  </si>
  <si>
    <t xml:space="preserve">L’article 441-7 du Code Pénal punit de un an d’emprisonnement et de 15000 euros d’amende le fait d’établir une attestation ou un certificat faisant état de faits matériellement inexacts, de falsifier une attestation ou un certificat originairement sincère ou de faire usage d’une attestation ou d’un certificat inexact ou falsifié</t>
  </si>
  <si>
    <r>
      <rPr>
        <b val="true"/>
        <i val="true"/>
        <sz val="16"/>
        <color rgb="FF000000"/>
        <rFont val="Arial"/>
        <family val="2"/>
        <charset val="1"/>
      </rPr>
      <t xml:space="preserve">Personnes affectées au projet
</t>
    </r>
    <r>
      <rPr>
        <b val="true"/>
        <sz val="14"/>
        <color rgb="FFFF0000"/>
        <rFont val="Arial"/>
        <family val="2"/>
        <charset val="1"/>
      </rPr>
      <t xml:space="preserve">Temps de travail EN HEURES dédié exclusivement au projet cofinancé par le FNADT
</t>
    </r>
    <r>
      <rPr>
        <b val="true"/>
        <sz val="16"/>
        <color rgb="FFFFFFFF"/>
        <rFont val="Arial"/>
        <family val="2"/>
        <charset val="1"/>
      </rPr>
      <t xml:space="preserve">ATTENTION les personnes affectées au projet doivent correspondre au plan de financement de la convention.</t>
    </r>
  </si>
  <si>
    <t xml:space="preserve">Nom(s) et fonction(s) de(s) l'intervenant(s)
(directeur, formateur,
chargé de mission,
assistant, …)</t>
  </si>
  <si>
    <t xml:space="preserve">Nom de(s) l'agent(s) :</t>
  </si>
  <si>
    <t xml:space="preserve">Nom du supérieur hiérarchique :</t>
  </si>
  <si>
    <t xml:space="preserve">Signature(s) de(s) l'agent(s)</t>
  </si>
  <si>
    <t xml:space="preserve">Signature du supérieur hiérarchique</t>
  </si>
  <si>
    <t xml:space="preserve">Nom de(s) intervenant(s) :</t>
  </si>
  <si>
    <t xml:space="preserve">Nom du responsable de la structure :</t>
  </si>
  <si>
    <t xml:space="preserve">Signature(s) de(s) intervenant (s)</t>
  </si>
  <si>
    <t xml:space="preserve">Signature du responsable de la structure</t>
  </si>
  <si>
    <t xml:space="preserve">Récapitulatif des pièces à fournir à l’appui d’une demande de paiement </t>
  </si>
  <si>
    <t xml:space="preserve">Le tableau récapitulatif des dépenses de l’opération doit correspondre à l’annexe financière de la convention. 
Toutes les dépenses qui ne se réfèrent pas à l’annexe financière seront rejetées.
Les justificatifs des dépenses manquants seront rejetés.</t>
  </si>
  <si>
    <t xml:space="preserve">Tableau récapitulatif des dépenses de l’opération</t>
  </si>
  <si>
    <t xml:space="preserve">Objet</t>
  </si>
  <si>
    <t xml:space="preserve">Justificatifs</t>
  </si>
  <si>
    <t xml:space="preserve">Contrôle</t>
  </si>
  <si>
    <t xml:space="preserve">Demande d’acompte ou de solde (Préciser s’il s’agit d’une demande d’acompte ou de solde.)
</t>
  </si>
  <si>
    <t xml:space="preserve">- Lettre de demande de paiement adressée à Madame la Préfète coordonnatrice du Massif Central, Préfète de la région Auvergne Rhône-Alpes.
- Remplir l’onglet «  Paiement – Demande de versement d’une subvention »</t>
  </si>
  <si>
    <t xml:space="preserve">Remplir l’onglet « Tableau récapitulatif des dépenses de l’opération » </t>
  </si>
  <si>
    <t xml:space="preserve">- Tableau récapitulatif des dépenses de l’opération ventilées par poste tel que prévu dans l’annexe financière et COSIGNÉ par le responsable de la structure et le comptable.
- Présentation des dépenses correspondant UNIQUEMENT aux dépenses en cours.
-Numérotation des factures</t>
  </si>
  <si>
    <t xml:space="preserve">
Date</t>
  </si>
  <si>
    <t xml:space="preserve">
- Date d’acquittement des factures.
</t>
  </si>
  <si>
    <t xml:space="preserve">Relevés bancaires</t>
  </si>
  <si>
    <t xml:space="preserve">DÉPENSES DIRECTES DE PERSONNEL (Modèle fourni)</t>
  </si>
  <si>
    <t xml:space="preserve">Remplir l’onglet « Paiement – Dépenses directes de personnel »</t>
  </si>
  <si>
    <t xml:space="preserve">
- Contrat de travail et fiche de poste et lettre de missions.
- Remplir l’onglet «Paiement- dépenses directes de personnel».
</t>
  </si>
  <si>
    <t xml:space="preserve">
Feuille de relevés de temps </t>
  </si>
  <si>
    <t xml:space="preserve">AUTRES DÉPENSES</t>
  </si>
  <si>
    <t xml:space="preserve">Apports en nature (Uniquement pour les associations)</t>
  </si>
  <si>
    <t xml:space="preserve">- Remplir l’onglet «Paiement- apports en nature».</t>
  </si>
  <si>
    <t xml:space="preserve">- Toutes les factures acquittées des dépenses présentées.</t>
  </si>
  <si>
    <t xml:space="preserve">-1 Facture d’électricité ou 1 facture d’assurance….</t>
  </si>
  <si>
    <t xml:space="preserve">Demande de solde accompagnée de :</t>
  </si>
  <si>
    <t xml:space="preserve">
Bilan d’exécution de l’opération 
Note explicative en cas de sous-réalisation de l’opération.
</t>
  </si>
  <si>
    <t xml:space="preserve">ÉLÉMENTS INÉLIGIBLES</t>
  </si>
  <si>
    <t xml:space="preserve">- Toutes les dépenses non prévues à l’annexe financière de la convention ainsi que les frais de missions.</t>
  </si>
  <si>
    <t xml:space="preserve">DANS UN SOUCI DE BONNE GESTION</t>
  </si>
  <si>
    <r>
      <rPr>
        <b val="true"/>
        <sz val="14"/>
        <rFont val="Arial"/>
        <family val="2"/>
        <charset val="1"/>
      </rPr>
      <t xml:space="preserve">Des modèles vous sont fournis afin de faciliter le traitement de votre dossier.
</t>
    </r>
    <r>
      <rPr>
        <sz val="14"/>
        <rFont val="Arial"/>
        <family val="2"/>
        <charset val="1"/>
      </rPr>
      <t xml:space="preserve">- Les demandes d’acomptes seront adressées dans la limite de 2 demandes si une avance a été versée, de 3 demandes s‘il n’y a pas eu d’avance – le montant minimal pour l’obtention d’un acompte est fixé à </t>
    </r>
    <r>
      <rPr>
        <b val="true"/>
        <sz val="14"/>
        <rFont val="Arial"/>
        <family val="2"/>
        <charset val="1"/>
      </rPr>
      <t xml:space="preserve">5000 €.
</t>
    </r>
    <r>
      <rPr>
        <sz val="14"/>
        <rFont val="Arial"/>
        <family val="2"/>
        <charset val="1"/>
      </rPr>
      <t xml:space="preserve">- Le montant total de ces acomptes ne pourra excéder </t>
    </r>
    <r>
      <rPr>
        <b val="true"/>
        <sz val="14"/>
        <rFont val="Arial"/>
        <family val="2"/>
        <charset val="1"/>
      </rPr>
      <t xml:space="preserve">80% </t>
    </r>
    <r>
      <rPr>
        <sz val="14"/>
        <rFont val="Arial"/>
        <family val="2"/>
        <charset val="1"/>
      </rPr>
      <t xml:space="preserve">du montant prévisionnel de la subvention. 
</t>
    </r>
    <r>
      <rPr>
        <b val="true"/>
        <sz val="14"/>
        <rFont val="Arial"/>
        <family val="2"/>
        <charset val="1"/>
      </rPr>
      <t xml:space="preserve">- Concernant la transmission des demandes de paiement, le bénéficiaire devra respecter les délais prévus dans la convention.</t>
    </r>
  </si>
  <si>
    <t xml:space="preserve">L’ensemble des éléments relatifs au suivi financier des opérations devront être communiquées à l’adresse suivante : 
sgar-clermont@auvergne-rhone-alpes.gouv.fr</t>
  </si>
  <si>
    <t xml:space="preserve">Demande d’acompte n° (compléter) :</t>
  </si>
  <si>
    <t xml:space="preserve">Demande de solde :</t>
  </si>
  <si>
    <t xml:space="preserve">Date de signature de la convention attributive de subvention :</t>
  </si>
  <si>
    <t xml:space="preserve">DEMANDE DE VERSEMENT D’UNE SUBVENTION FNADT </t>
  </si>
  <si>
    <t xml:space="preserve">RÉFÉRENCES DE LA DÉCISION D’ATTRIBUTION DE SUBVENTION</t>
  </si>
  <si>
    <t xml:space="preserve">Montant total HT ou TTC du coût total prévisionnel éligible</t>
  </si>
  <si>
    <t xml:space="preserve">Taux de la subvention attribuée</t>
  </si>
  <si>
    <t xml:space="preserve">Montant de la subvention attribuée</t>
  </si>
  <si>
    <t xml:space="preserve">ÉTAT D’AVANCEMENT DE L’OPÉRATION</t>
  </si>
  <si>
    <t xml:space="preserve">Montant total HT ou TTC des investissements réalisés à ce jour en euros</t>
  </si>
  <si>
    <t xml:space="preserve">Montant total HT ou TTC des investissements réalisés en pourcentage</t>
  </si>
  <si>
    <t xml:space="preserve">Montant de subvention correspondant</t>
  </si>
  <si>
    <t xml:space="preserve">Montant de l’avance et/ou acompte déjà versé (à déduire)</t>
  </si>
  <si>
    <t xml:space="preserve">Bénévolat, mise à disposition gracieuse de personnel, prêt de salle, etc</t>
  </si>
  <si>
    <t xml:space="preserve">Montant du versement demandé</t>
  </si>
  <si>
    <t xml:space="preserve">ATTESTATION DE CONFORMITÉ</t>
  </si>
  <si>
    <t xml:space="preserve">Le(s) soussigné(s) atteste(nt) que ces investissements ont bien été réalisés conformément au projet présenté au Comité de Programmation Massif Central.</t>
  </si>
  <si>
    <t xml:space="preserve">Fait à :</t>
  </si>
  <si>
    <t xml:space="preserve">Le</t>
  </si>
  <si>
    <t xml:space="preserve">Le bénéficiaire</t>
  </si>
  <si>
    <t xml:space="preserve">Hors Taxes</t>
  </si>
  <si>
    <t xml:space="preserve">Toutes Taxes Comprises</t>
  </si>
  <si>
    <t xml:space="preserve">Auvergne-Rhône-Alpes</t>
  </si>
  <si>
    <t xml:space="preserve">Bourgogne-Franche-Comté</t>
  </si>
  <si>
    <t xml:space="preserve">Nouvelle-Aquitaine</t>
  </si>
  <si>
    <t xml:space="preserve">Occitanie</t>
  </si>
  <si>
    <t xml:space="preserve">03 Allier</t>
  </si>
  <si>
    <t xml:space="preserve">07 Ardèche</t>
  </si>
  <si>
    <t xml:space="preserve">11 Aude</t>
  </si>
  <si>
    <t xml:space="preserve">12 Aveyron</t>
  </si>
  <si>
    <t xml:space="preserve">15 Cantal</t>
  </si>
  <si>
    <t xml:space="preserve">19 Corrèze</t>
  </si>
  <si>
    <t xml:space="preserve">21 Côte d’Or</t>
  </si>
  <si>
    <t xml:space="preserve">23 Creuse</t>
  </si>
  <si>
    <t xml:space="preserve">30 Gard</t>
  </si>
  <si>
    <t xml:space="preserve">34 Hérault</t>
  </si>
  <si>
    <t xml:space="preserve">42 Loire</t>
  </si>
  <si>
    <t xml:space="preserve">43 Haute-Loire</t>
  </si>
  <si>
    <t xml:space="preserve">46 Lot</t>
  </si>
  <si>
    <t xml:space="preserve">48 Lozère</t>
  </si>
  <si>
    <t xml:space="preserve">58 Nièvre</t>
  </si>
  <si>
    <t xml:space="preserve">63 Puy-de-Dôme</t>
  </si>
  <si>
    <t xml:space="preserve">69 Rhône</t>
  </si>
  <si>
    <t xml:space="preserve">71 Saône-et-Loire</t>
  </si>
  <si>
    <t xml:space="preserve">81 Tarn</t>
  </si>
  <si>
    <t xml:space="preserve">82 Tarn-et-Garonne</t>
  </si>
  <si>
    <t xml:space="preserve">87 Haute-Vienne</t>
  </si>
  <si>
    <t xml:space="preserve">89 Yonne</t>
  </si>
</sst>
</file>

<file path=xl/styles.xml><?xml version="1.0" encoding="utf-8"?>
<styleSheet xmlns="http://schemas.openxmlformats.org/spreadsheetml/2006/main">
  <numFmts count="13">
    <numFmt numFmtId="164" formatCode="General"/>
    <numFmt numFmtId="165" formatCode="_-* #,##0.00&quot; €&quot;_-;\-* #,##0.00&quot; €&quot;_-;_-* \-??&quot; €&quot;_-;_-@_-"/>
    <numFmt numFmtId="166" formatCode="_-* #,##0.00\ _€_-;\-* #,##0.00\ _€_-;_-* \-??\ _€_-;_-@_-"/>
    <numFmt numFmtId="167" formatCode="0\ %"/>
    <numFmt numFmtId="168" formatCode="@"/>
    <numFmt numFmtId="169" formatCode="0.00\ %"/>
    <numFmt numFmtId="170" formatCode="General"/>
    <numFmt numFmtId="171" formatCode="#,##0.00\ [$€-40C];[RED]\-#,##0.00\ [$€-40C]"/>
    <numFmt numFmtId="172" formatCode="#,##0.00&quot; €&quot;"/>
    <numFmt numFmtId="173" formatCode="0"/>
    <numFmt numFmtId="174" formatCode="#,##0.00_ ;[RED]\-#,##0.00\ "/>
    <numFmt numFmtId="175" formatCode="0.00"/>
    <numFmt numFmtId="176" formatCode="_-* #,##0.00_-;\-* #,##0.00_-;_-* \-??_-;_-@_-"/>
  </numFmts>
  <fonts count="65">
    <font>
      <sz val="11"/>
      <color rgb="FF000000"/>
      <name val="Calibri"/>
      <family val="2"/>
      <charset val="1"/>
    </font>
    <font>
      <sz val="10"/>
      <name val="Arial"/>
      <family val="0"/>
    </font>
    <font>
      <sz val="10"/>
      <name val="Arial"/>
      <family val="0"/>
    </font>
    <font>
      <sz val="10"/>
      <name val="Arial"/>
      <family val="0"/>
    </font>
    <font>
      <sz val="10"/>
      <name val="Arial"/>
      <family val="2"/>
      <charset val="1"/>
    </font>
    <font>
      <sz val="10"/>
      <color rgb="FF000000"/>
      <name val="Arial"/>
      <family val="2"/>
      <charset val="1"/>
    </font>
    <font>
      <b val="true"/>
      <sz val="20"/>
      <color rgb="FF1F497D"/>
      <name val="Calibri"/>
      <family val="2"/>
      <charset val="1"/>
    </font>
    <font>
      <b val="true"/>
      <sz val="18"/>
      <color rgb="FF1F497D"/>
      <name val="Calibri"/>
      <family val="2"/>
      <charset val="1"/>
    </font>
    <font>
      <b val="true"/>
      <sz val="14"/>
      <color rgb="FF1F497D"/>
      <name val="Calibri"/>
      <family val="2"/>
      <charset val="1"/>
    </font>
    <font>
      <b val="true"/>
      <sz val="11"/>
      <color rgb="FF000000"/>
      <name val="Calibri"/>
      <family val="2"/>
      <charset val="1"/>
    </font>
    <font>
      <b val="true"/>
      <sz val="18"/>
      <color rgb="FF00A933"/>
      <name val="Calibri"/>
      <family val="2"/>
      <charset val="1"/>
    </font>
    <font>
      <b val="true"/>
      <sz val="18"/>
      <color rgb="FFFF6D6D"/>
      <name val="Calibri"/>
      <family val="2"/>
      <charset val="1"/>
    </font>
    <font>
      <b val="true"/>
      <sz val="14"/>
      <color rgb="FFFF6D6D"/>
      <name val="Calibri"/>
      <family val="2"/>
      <charset val="1"/>
    </font>
    <font>
      <sz val="11"/>
      <color rgb="FF000000"/>
      <name val="Arial"/>
      <family val="2"/>
      <charset val="1"/>
    </font>
    <font>
      <b val="true"/>
      <sz val="16"/>
      <color rgb="FF000000"/>
      <name val="Calibri"/>
      <family val="2"/>
      <charset val="1"/>
    </font>
    <font>
      <b val="true"/>
      <sz val="14"/>
      <name val="Arial"/>
      <family val="2"/>
      <charset val="1"/>
    </font>
    <font>
      <sz val="14"/>
      <name val="Arial"/>
      <family val="2"/>
      <charset val="1"/>
    </font>
    <font>
      <sz val="12"/>
      <color rgb="FF000000"/>
      <name val="Arial"/>
      <family val="2"/>
      <charset val="1"/>
    </font>
    <font>
      <b val="true"/>
      <sz val="14"/>
      <color rgb="FFFF0000"/>
      <name val="Arial"/>
      <family val="2"/>
      <charset val="1"/>
    </font>
    <font>
      <b val="true"/>
      <sz val="20"/>
      <color rgb="FF000000"/>
      <name val="Arial"/>
      <family val="2"/>
      <charset val="1"/>
    </font>
    <font>
      <b val="true"/>
      <sz val="12"/>
      <color rgb="FFFFFFFF"/>
      <name val="Arial"/>
      <family val="2"/>
      <charset val="1"/>
    </font>
    <font>
      <b val="true"/>
      <sz val="12"/>
      <color rgb="FFFAC090"/>
      <name val="Arial"/>
      <family val="2"/>
      <charset val="1"/>
    </font>
    <font>
      <sz val="12"/>
      <color rgb="FFFAC090"/>
      <name val="Arial"/>
      <family val="2"/>
      <charset val="1"/>
    </font>
    <font>
      <sz val="12"/>
      <color rgb="FFFFFFFF"/>
      <name val="Arial"/>
      <family val="2"/>
      <charset val="1"/>
    </font>
    <font>
      <b val="true"/>
      <sz val="12"/>
      <color rgb="FFFF0000"/>
      <name val="Arial"/>
      <family val="2"/>
      <charset val="1"/>
    </font>
    <font>
      <sz val="12"/>
      <name val="Arial"/>
      <family val="2"/>
      <charset val="1"/>
    </font>
    <font>
      <b val="true"/>
      <sz val="12"/>
      <name val="Arial"/>
      <family val="2"/>
      <charset val="1"/>
    </font>
    <font>
      <i val="true"/>
      <sz val="12"/>
      <name val="Arial"/>
      <family val="2"/>
      <charset val="1"/>
    </font>
    <font>
      <b val="true"/>
      <sz val="14"/>
      <color rgb="FFFFFFFF"/>
      <name val="Arial"/>
      <family val="2"/>
      <charset val="1"/>
    </font>
    <font>
      <i val="true"/>
      <sz val="11"/>
      <color rgb="FF000000"/>
      <name val="Arial"/>
      <family val="2"/>
      <charset val="1"/>
    </font>
    <font>
      <b val="true"/>
      <sz val="16"/>
      <color rgb="FF000000"/>
      <name val="Arial"/>
      <family val="2"/>
      <charset val="1"/>
    </font>
    <font>
      <sz val="14"/>
      <color rgb="FFFF0000"/>
      <name val="Arial"/>
      <family val="2"/>
      <charset val="1"/>
    </font>
    <font>
      <b val="true"/>
      <sz val="12"/>
      <name val="Tahoma"/>
      <family val="2"/>
      <charset val="1"/>
    </font>
    <font>
      <b val="true"/>
      <i val="true"/>
      <sz val="12"/>
      <name val="Arial"/>
      <family val="2"/>
      <charset val="1"/>
    </font>
    <font>
      <sz val="14"/>
      <color rgb="FF000000"/>
      <name val="Arial"/>
      <family val="2"/>
      <charset val="1"/>
    </font>
    <font>
      <b val="true"/>
      <i val="true"/>
      <sz val="16"/>
      <color rgb="FFFFFFFF"/>
      <name val="Arial"/>
      <family val="2"/>
      <charset val="1"/>
    </font>
    <font>
      <sz val="11"/>
      <name val="Calibri"/>
      <family val="2"/>
      <charset val="1"/>
    </font>
    <font>
      <b val="true"/>
      <sz val="11"/>
      <color rgb="FFFF0000"/>
      <name val="Calibri"/>
      <family val="2"/>
      <charset val="1"/>
    </font>
    <font>
      <sz val="11"/>
      <color rgb="FF00B0F0"/>
      <name val="Calibri"/>
      <family val="2"/>
      <charset val="1"/>
    </font>
    <font>
      <i val="true"/>
      <sz val="11"/>
      <color rgb="FFED7D31"/>
      <name val="Calibri"/>
      <family val="2"/>
      <charset val="1"/>
    </font>
    <font>
      <sz val="11"/>
      <color rgb="FFFFFFFF"/>
      <name val="Calibri"/>
      <family val="2"/>
      <charset val="1"/>
    </font>
    <font>
      <i val="true"/>
      <sz val="11"/>
      <name val="Calibri"/>
      <family val="2"/>
      <charset val="1"/>
    </font>
    <font>
      <b val="true"/>
      <sz val="11"/>
      <name val="Calibri"/>
      <family val="2"/>
      <charset val="1"/>
    </font>
    <font>
      <b val="true"/>
      <sz val="11"/>
      <color rgb="FFFFFFFF"/>
      <name val="Calibri"/>
      <family val="2"/>
      <charset val="1"/>
    </font>
    <font>
      <b val="true"/>
      <i val="true"/>
      <sz val="16"/>
      <color rgb="FF000000"/>
      <name val="Arial"/>
      <family val="2"/>
      <charset val="1"/>
    </font>
    <font>
      <b val="true"/>
      <sz val="18"/>
      <color rgb="FFFF0000"/>
      <name val="Arial"/>
      <family val="2"/>
      <charset val="1"/>
    </font>
    <font>
      <b val="true"/>
      <sz val="13"/>
      <color rgb="FF000000"/>
      <name val="Arial"/>
      <family val="2"/>
      <charset val="1"/>
    </font>
    <font>
      <b val="true"/>
      <sz val="13"/>
      <name val="Arial"/>
      <family val="2"/>
      <charset val="1"/>
    </font>
    <font>
      <i val="true"/>
      <sz val="12"/>
      <color rgb="FFFF0000"/>
      <name val="Arial"/>
      <family val="2"/>
      <charset val="1"/>
    </font>
    <font>
      <sz val="13"/>
      <name val="Arial"/>
      <family val="2"/>
      <charset val="1"/>
    </font>
    <font>
      <b val="true"/>
      <sz val="10.5"/>
      <name val="Arial"/>
      <family val="2"/>
      <charset val="1"/>
    </font>
    <font>
      <sz val="10.5"/>
      <color rgb="FF000000"/>
      <name val="Arial"/>
      <family val="2"/>
      <charset val="1"/>
    </font>
    <font>
      <sz val="10.5"/>
      <name val="Arial"/>
      <family val="2"/>
      <charset val="1"/>
    </font>
    <font>
      <sz val="10.5"/>
      <color rgb="FF000000"/>
      <name val="Arial"/>
      <family val="0"/>
      <charset val="1"/>
    </font>
    <font>
      <b val="true"/>
      <sz val="10.5"/>
      <color rgb="FF000000"/>
      <name val="Arial"/>
      <family val="2"/>
      <charset val="1"/>
    </font>
    <font>
      <b val="true"/>
      <sz val="16"/>
      <color rgb="FFFFFFFF"/>
      <name val="Calibri"/>
      <family val="2"/>
      <charset val="1"/>
    </font>
    <font>
      <b val="true"/>
      <sz val="14"/>
      <color rgb="FF000000"/>
      <name val="Arial"/>
      <family val="2"/>
      <charset val="1"/>
    </font>
    <font>
      <i val="true"/>
      <sz val="11"/>
      <color rgb="FF000000"/>
      <name val="Calibri"/>
      <family val="2"/>
      <charset val="1"/>
    </font>
    <font>
      <b val="true"/>
      <sz val="16"/>
      <color rgb="FFFFFFFF"/>
      <name val="Arial"/>
      <family val="2"/>
      <charset val="1"/>
    </font>
    <font>
      <b val="true"/>
      <sz val="22"/>
      <name val="Arial"/>
      <family val="2"/>
      <charset val="1"/>
    </font>
    <font>
      <b val="true"/>
      <i val="true"/>
      <sz val="16"/>
      <color rgb="FFFF0000"/>
      <name val="Calibri"/>
      <family val="2"/>
      <charset val="1"/>
    </font>
    <font>
      <b val="true"/>
      <sz val="18"/>
      <color rgb="FF0000FF"/>
      <name val="Arial"/>
      <family val="2"/>
      <charset val="1"/>
    </font>
    <font>
      <b val="true"/>
      <sz val="16"/>
      <color rgb="FF00000A"/>
      <name val="Arial"/>
      <family val="1"/>
      <charset val="1"/>
    </font>
    <font>
      <b val="true"/>
      <u val="single"/>
      <sz val="15"/>
      <color rgb="FF00000A"/>
      <name val="Calibri"/>
      <family val="1"/>
      <charset val="1"/>
    </font>
    <font>
      <b val="true"/>
      <i val="true"/>
      <sz val="14"/>
      <name val="Arial"/>
      <family val="2"/>
      <charset val="1"/>
    </font>
  </fonts>
  <fills count="15">
    <fill>
      <patternFill patternType="none"/>
    </fill>
    <fill>
      <patternFill patternType="gray125"/>
    </fill>
    <fill>
      <patternFill patternType="solid">
        <fgColor rgb="FFB2B2B2"/>
        <bgColor rgb="FFB4C7DC"/>
      </patternFill>
    </fill>
    <fill>
      <patternFill patternType="solid">
        <fgColor rgb="FFEBF1DE"/>
        <bgColor rgb="FFDEE6EF"/>
      </patternFill>
    </fill>
    <fill>
      <patternFill patternType="solid">
        <fgColor rgb="FFBF0041"/>
        <bgColor rgb="FF800080"/>
      </patternFill>
    </fill>
    <fill>
      <patternFill patternType="solid">
        <fgColor rgb="FF2A6099"/>
        <bgColor rgb="FF1F497D"/>
      </patternFill>
    </fill>
    <fill>
      <patternFill patternType="solid">
        <fgColor rgb="FFF7D1D5"/>
        <bgColor rgb="FFFFD7D7"/>
      </patternFill>
    </fill>
    <fill>
      <patternFill patternType="solid">
        <fgColor rgb="FFB4C7DC"/>
        <bgColor rgb="FF99CCFF"/>
      </patternFill>
    </fill>
    <fill>
      <patternFill patternType="solid">
        <fgColor rgb="FFFFFFFF"/>
        <bgColor rgb="FFEBF1DE"/>
      </patternFill>
    </fill>
    <fill>
      <patternFill patternType="solid">
        <fgColor rgb="FFDEE6EF"/>
        <bgColor rgb="FFEBF1DE"/>
      </patternFill>
    </fill>
    <fill>
      <patternFill patternType="solid">
        <fgColor rgb="FF99CCFF"/>
        <bgColor rgb="FFB4C7DC"/>
      </patternFill>
    </fill>
    <fill>
      <patternFill patternType="solid">
        <fgColor rgb="FFFFCC99"/>
        <bgColor rgb="FFFAC090"/>
      </patternFill>
    </fill>
    <fill>
      <patternFill patternType="solid">
        <fgColor rgb="FFFFA6A6"/>
        <bgColor rgb="FFFAC090"/>
      </patternFill>
    </fill>
    <fill>
      <patternFill patternType="solid">
        <fgColor rgb="FFFF0000"/>
        <bgColor rgb="FFBF0041"/>
      </patternFill>
    </fill>
    <fill>
      <patternFill patternType="solid">
        <fgColor rgb="FFFFD7D7"/>
        <bgColor rgb="FFF7D1D5"/>
      </patternFill>
    </fill>
  </fills>
  <borders count="47">
    <border diagonalUp="false" diagonalDown="false">
      <left/>
      <right/>
      <top/>
      <bottom/>
      <diagonal/>
    </border>
    <border diagonalUp="false" diagonalDown="false">
      <left style="thin">
        <color rgb="FFFFFFFF"/>
      </left>
      <right style="thin">
        <color rgb="FFFFFFFF"/>
      </right>
      <top style="thin">
        <color rgb="FFFFFFFF"/>
      </top>
      <bottom style="thin">
        <color rgb="FFFFFFFF"/>
      </bottom>
      <diagonal/>
    </border>
    <border diagonalUp="false" diagonalDown="false">
      <left style="thin"/>
      <right style="thin"/>
      <top style="thin"/>
      <bottom style="thin"/>
      <diagonal/>
    </border>
    <border diagonalUp="false" diagonalDown="false">
      <left style="thin">
        <color rgb="FFFFFFFF"/>
      </left>
      <right style="thin">
        <color rgb="FFFFFFFF"/>
      </right>
      <top/>
      <bottom/>
      <diagonal/>
    </border>
    <border diagonalUp="false" diagonalDown="false">
      <left style="medium">
        <color rgb="FF1F497D"/>
      </left>
      <right style="medium">
        <color rgb="FF1F497D"/>
      </right>
      <top style="medium">
        <color rgb="FF1F497D"/>
      </top>
      <bottom style="medium">
        <color rgb="FF1F497D"/>
      </bottom>
      <diagonal/>
    </border>
    <border diagonalUp="false" diagonalDown="false">
      <left style="thin">
        <color rgb="FFFFFFFF"/>
      </left>
      <right style="thin">
        <color rgb="FFFFFFFF"/>
      </right>
      <top/>
      <bottom style="thin">
        <color rgb="FFFFFFFF"/>
      </bottom>
      <diagonal/>
    </border>
    <border diagonalUp="false" diagonalDown="false">
      <left style="thin"/>
      <right style="thin"/>
      <top style="thin"/>
      <bottom/>
      <diagonal/>
    </border>
    <border diagonalUp="false" diagonalDown="false">
      <left style="thin"/>
      <right style="thin"/>
      <top style="double"/>
      <bottom style="thin"/>
      <diagonal/>
    </border>
    <border diagonalUp="false" diagonalDown="false">
      <left style="thin"/>
      <right style="thin"/>
      <top style="thin"/>
      <bottom style="double"/>
      <diagonal/>
    </border>
    <border diagonalUp="false" diagonalDown="false">
      <left style="thin"/>
      <right style="thin"/>
      <top style="double"/>
      <bottom style="double"/>
      <diagonal/>
    </border>
    <border diagonalUp="false" diagonalDown="false">
      <left style="thin"/>
      <right style="thin"/>
      <top style="double"/>
      <bottom/>
      <diagonal/>
    </border>
    <border diagonalUp="false" diagonalDown="false">
      <left style="thin"/>
      <right style="thin"/>
      <top/>
      <bottom style="thin"/>
      <diagonal/>
    </border>
    <border diagonalUp="false" diagonalDown="false">
      <left style="thin"/>
      <right style="thin"/>
      <top/>
      <bottom style="double"/>
      <diagonal/>
    </border>
    <border diagonalUp="false" diagonalDown="false">
      <left/>
      <right style="thin"/>
      <top/>
      <bottom/>
      <diagonal/>
    </border>
    <border diagonalUp="false" diagonalDown="false">
      <left/>
      <right style="thin"/>
      <top/>
      <bottom style="thin"/>
      <diagonal/>
    </border>
    <border diagonalUp="false" diagonalDown="false">
      <left/>
      <right style="thin"/>
      <top style="thin"/>
      <bottom/>
      <diagonal/>
    </border>
    <border diagonalUp="false" diagonalDown="false">
      <left/>
      <right style="thin"/>
      <top style="thin"/>
      <bottom style="thin"/>
      <diagonal/>
    </border>
    <border diagonalUp="false" diagonalDown="false">
      <left style="hair"/>
      <right style="hair"/>
      <top style="thin"/>
      <bottom style="thin"/>
      <diagonal/>
    </border>
    <border diagonalUp="false" diagonalDown="false">
      <left/>
      <right style="thin"/>
      <top style="thin"/>
      <bottom style="double"/>
      <diagonal/>
    </border>
    <border diagonalUp="false" diagonalDown="false">
      <left style="thin">
        <color rgb="FFFFFFFF"/>
      </left>
      <right style="thin">
        <color rgb="FFFFFFFF"/>
      </right>
      <top style="thin">
        <color rgb="FFFFFFFF"/>
      </top>
      <bottom/>
      <diagonal/>
    </border>
    <border diagonalUp="false" diagonalDown="false">
      <left/>
      <right/>
      <top style="thin">
        <color rgb="FFFFFFFF"/>
      </top>
      <bottom/>
      <diagonal/>
    </border>
    <border diagonalUp="false" diagonalDown="false">
      <left/>
      <right/>
      <top/>
      <bottom style="thin">
        <color rgb="FFFFFFFF"/>
      </bottom>
      <diagonal/>
    </border>
    <border diagonalUp="false" diagonalDown="false">
      <left style="thin">
        <color rgb="FFFFFFFF"/>
      </left>
      <right/>
      <top style="thin">
        <color rgb="FFFFFFFF"/>
      </top>
      <bottom style="thin">
        <color rgb="FFFFFFFF"/>
      </bottom>
      <diagonal/>
    </border>
    <border diagonalUp="false" diagonalDown="false">
      <left/>
      <right style="thin">
        <color rgb="FFFFFFFF"/>
      </right>
      <top style="thin">
        <color rgb="FFFFFFFF"/>
      </top>
      <bottom/>
      <diagonal/>
    </border>
    <border diagonalUp="false" diagonalDown="false">
      <left/>
      <right style="thin">
        <color rgb="FFFFFFFF"/>
      </right>
      <top style="thin">
        <color rgb="FFFFFFFF"/>
      </top>
      <bottom style="thin">
        <color rgb="FFFFFFFF"/>
      </bottom>
      <diagonal/>
    </border>
    <border diagonalUp="false" diagonalDown="false">
      <left style="thin"/>
      <right/>
      <top style="thin"/>
      <bottom style="thin"/>
      <diagonal/>
    </border>
    <border diagonalUp="false" diagonalDown="false">
      <left/>
      <right/>
      <top style="thin">
        <color rgb="FFFFFFFF"/>
      </top>
      <bottom style="thin">
        <color rgb="FFFFFFFF"/>
      </bottom>
      <diagonal/>
    </border>
    <border diagonalUp="false" diagonalDown="false">
      <left style="medium"/>
      <right style="medium"/>
      <top style="medium"/>
      <bottom style="thin"/>
      <diagonal/>
    </border>
    <border diagonalUp="false" diagonalDown="false">
      <left style="medium"/>
      <right style="thin"/>
      <top style="thin"/>
      <bottom style="thin"/>
      <diagonal/>
    </border>
    <border diagonalUp="false" diagonalDown="false">
      <left style="thin"/>
      <right/>
      <top style="thin"/>
      <bottom/>
      <diagonal/>
    </border>
    <border diagonalUp="false" diagonalDown="false">
      <left/>
      <right style="medium"/>
      <top style="thin"/>
      <bottom/>
      <diagonal/>
    </border>
    <border diagonalUp="false" diagonalDown="false">
      <left style="thin"/>
      <right/>
      <top/>
      <bottom style="thin"/>
      <diagonal/>
    </border>
    <border diagonalUp="false" diagonalDown="false">
      <left/>
      <right style="medium"/>
      <top/>
      <bottom style="thin"/>
      <diagonal/>
    </border>
    <border diagonalUp="false" diagonalDown="false">
      <left style="medium"/>
      <right style="thin"/>
      <top style="thin"/>
      <bottom style="dotted"/>
      <diagonal/>
    </border>
    <border diagonalUp="false" diagonalDown="false">
      <left/>
      <right style="thin"/>
      <top style="thin"/>
      <bottom style="dotted"/>
      <diagonal/>
    </border>
    <border diagonalUp="false" diagonalDown="false">
      <left/>
      <right style="medium"/>
      <top style="thin"/>
      <bottom style="dotted"/>
      <diagonal/>
    </border>
    <border diagonalUp="false" diagonalDown="false">
      <left style="medium"/>
      <right style="thin"/>
      <top style="dotted"/>
      <bottom style="dotted"/>
      <diagonal/>
    </border>
    <border diagonalUp="false" diagonalDown="false">
      <left/>
      <right style="thin"/>
      <top/>
      <bottom style="dotted"/>
      <diagonal/>
    </border>
    <border diagonalUp="false" diagonalDown="false">
      <left style="thin"/>
      <right style="thin"/>
      <top style="dotted"/>
      <bottom style="dotted"/>
      <diagonal/>
    </border>
    <border diagonalUp="false" diagonalDown="false">
      <left/>
      <right style="medium"/>
      <top/>
      <bottom style="dotted"/>
      <diagonal/>
    </border>
    <border diagonalUp="false" diagonalDown="false">
      <left/>
      <right style="thin"/>
      <top style="dotted"/>
      <bottom style="dotted"/>
      <diagonal/>
    </border>
    <border diagonalUp="false" diagonalDown="false">
      <left style="medium"/>
      <right style="thin"/>
      <top style="dotted"/>
      <bottom style="thin"/>
      <diagonal/>
    </border>
    <border diagonalUp="false" diagonalDown="false">
      <left style="medium"/>
      <right style="thin"/>
      <top style="thin"/>
      <bottom style="double"/>
      <diagonal/>
    </border>
    <border diagonalUp="false" diagonalDown="false">
      <left style="thin"/>
      <right style="medium"/>
      <top style="thin"/>
      <bottom style="double"/>
      <diagonal/>
    </border>
    <border diagonalUp="false" diagonalDown="false">
      <left style="hair"/>
      <right style="hair"/>
      <top style="hair"/>
      <bottom style="hair"/>
      <diagonal/>
    </border>
    <border diagonalUp="false" diagonalDown="false">
      <left style="hair"/>
      <right/>
      <top/>
      <bottom style="hair"/>
      <diagonal/>
    </border>
    <border diagonalUp="false" diagonalDown="false">
      <left style="hair"/>
      <right style="hair"/>
      <top/>
      <bottom style="hair"/>
      <diagonal/>
    </border>
  </borders>
  <cellStyleXfs count="2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7" fontId="0" fillId="0" borderId="0" applyFont="true" applyBorder="false" applyAlignment="true" applyProtection="false">
      <alignment horizontal="general" vertical="bottom" textRotation="0" wrapText="false" indent="0" shrinkToFit="false"/>
    </xf>
  </cellStyleXfs>
  <cellXfs count="271">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3" fillId="0" borderId="1" xfId="0" applyFont="true" applyBorder="true" applyAlignment="false" applyProtection="false">
      <alignment horizontal="general" vertical="bottom" textRotation="0" wrapText="false" indent="0" shrinkToFit="false"/>
      <protection locked="true" hidden="false"/>
    </xf>
    <xf numFmtId="164" fontId="14" fillId="0" borderId="2" xfId="0" applyFont="true" applyBorder="true" applyAlignment="true" applyProtection="false">
      <alignment horizontal="center" vertical="center" textRotation="0" wrapText="false" indent="0" shrinkToFit="false"/>
      <protection locked="true" hidden="false"/>
    </xf>
    <xf numFmtId="164" fontId="14" fillId="0" borderId="2" xfId="0" applyFont="true" applyBorder="true" applyAlignment="true" applyProtection="false">
      <alignment horizontal="right" vertical="center" textRotation="0" wrapText="false" indent="0" shrinkToFit="false"/>
      <protection locked="true" hidden="false"/>
    </xf>
    <xf numFmtId="164" fontId="15" fillId="2" borderId="2"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16" fillId="3" borderId="2" xfId="0" applyFont="true" applyBorder="true" applyAlignment="true" applyProtection="false">
      <alignment horizontal="center" vertical="center" textRotation="0" wrapText="false" indent="0" shrinkToFit="false"/>
      <protection locked="true" hidden="false"/>
    </xf>
    <xf numFmtId="164" fontId="15" fillId="2" borderId="2" xfId="0" applyFont="true" applyBorder="true" applyAlignment="true" applyProtection="true">
      <alignment horizontal="center" vertical="center" textRotation="0" wrapText="false" indent="0" shrinkToFit="false"/>
      <protection locked="false" hidden="false"/>
    </xf>
    <xf numFmtId="164" fontId="17" fillId="0" borderId="3" xfId="0" applyFont="true" applyBorder="true" applyAlignment="false" applyProtection="false">
      <alignment horizontal="general" vertical="bottom" textRotation="0" wrapText="false" indent="0" shrinkToFit="false"/>
      <protection locked="true" hidden="false"/>
    </xf>
    <xf numFmtId="164" fontId="15" fillId="0" borderId="2" xfId="0" applyFont="true" applyBorder="true" applyAlignment="true" applyProtection="false">
      <alignment horizontal="center" vertical="center" textRotation="0" wrapText="false" indent="0" shrinkToFit="false"/>
      <protection locked="true" hidden="false"/>
    </xf>
    <xf numFmtId="164" fontId="15" fillId="0" borderId="4" xfId="0" applyFont="true" applyBorder="true" applyAlignment="true" applyProtection="false">
      <alignment horizontal="center" vertical="center" textRotation="0" wrapText="false" indent="0" shrinkToFit="false"/>
      <protection locked="true" hidden="false"/>
    </xf>
    <xf numFmtId="164" fontId="13" fillId="0" borderId="3" xfId="0" applyFont="true" applyBorder="true" applyAlignment="false" applyProtection="false">
      <alignment horizontal="general" vertical="bottom" textRotation="0" wrapText="false" indent="0" shrinkToFit="false"/>
      <protection locked="true" hidden="false"/>
    </xf>
    <xf numFmtId="164" fontId="13" fillId="0" borderId="5" xfId="0" applyFont="true" applyBorder="true" applyAlignment="false" applyProtection="false">
      <alignment horizontal="general" vertical="bottom" textRotation="0" wrapText="false" indent="0" shrinkToFit="false"/>
      <protection locked="true" hidden="false"/>
    </xf>
    <xf numFmtId="164" fontId="18" fillId="2" borderId="0" xfId="0" applyFont="true" applyBorder="false" applyAlignment="true" applyProtection="false">
      <alignment horizontal="left" vertical="center" textRotation="0" wrapText="false" indent="0" shrinkToFit="false"/>
      <protection locked="true" hidden="false"/>
    </xf>
    <xf numFmtId="164" fontId="19" fillId="2" borderId="0" xfId="0" applyFont="true" applyBorder="true" applyAlignment="true" applyProtection="true">
      <alignment horizontal="center" vertical="center" textRotation="0" wrapText="false" indent="0" shrinkToFit="false"/>
      <protection locked="false" hidden="false"/>
    </xf>
    <xf numFmtId="164" fontId="20" fillId="4" borderId="2" xfId="0" applyFont="true" applyBorder="true" applyAlignment="true" applyProtection="false">
      <alignment horizontal="center" vertical="center" textRotation="0" wrapText="true" indent="0" shrinkToFit="false"/>
      <protection locked="true" hidden="false"/>
    </xf>
    <xf numFmtId="164" fontId="21" fillId="4" borderId="2" xfId="0" applyFont="true" applyBorder="true" applyAlignment="true" applyProtection="false">
      <alignment horizontal="center" vertical="center" textRotation="0" wrapText="true" indent="0" shrinkToFit="false"/>
      <protection locked="true" hidden="false"/>
    </xf>
    <xf numFmtId="164" fontId="24" fillId="0" borderId="6" xfId="0" applyFont="true" applyBorder="true" applyAlignment="true" applyProtection="false">
      <alignment horizontal="center" vertical="center" textRotation="0" wrapText="true" indent="0" shrinkToFit="false"/>
      <protection locked="true" hidden="false"/>
    </xf>
    <xf numFmtId="164" fontId="23" fillId="0" borderId="1" xfId="0" applyFont="true" applyBorder="true" applyAlignment="false" applyProtection="false">
      <alignment horizontal="general" vertical="bottom" textRotation="0" wrapText="false" indent="0" shrinkToFit="false"/>
      <protection locked="true" hidden="false"/>
    </xf>
    <xf numFmtId="164" fontId="23" fillId="0" borderId="1" xfId="0" applyFont="true" applyBorder="true" applyAlignment="true" applyProtection="false">
      <alignment horizontal="right" vertical="bottom" textRotation="0" wrapText="false" indent="0" shrinkToFit="false"/>
      <protection locked="true" hidden="false"/>
    </xf>
    <xf numFmtId="164" fontId="20" fillId="4" borderId="7" xfId="0" applyFont="true" applyBorder="true" applyAlignment="true" applyProtection="false">
      <alignment horizontal="center" vertical="center" textRotation="0" wrapText="true" indent="0" shrinkToFit="false"/>
      <protection locked="true" hidden="false"/>
    </xf>
    <xf numFmtId="164" fontId="20" fillId="5" borderId="2" xfId="0" applyFont="true" applyBorder="true" applyAlignment="true" applyProtection="false">
      <alignment horizontal="left" vertical="center" textRotation="0" wrapText="true" indent="0" shrinkToFit="false"/>
      <protection locked="true" hidden="false"/>
    </xf>
    <xf numFmtId="164" fontId="20" fillId="5" borderId="2" xfId="0" applyFont="true" applyBorder="true" applyAlignment="true" applyProtection="false">
      <alignment horizontal="center" vertical="center" textRotation="0" wrapText="true" indent="0" shrinkToFit="false"/>
      <protection locked="true" hidden="false"/>
    </xf>
    <xf numFmtId="164" fontId="25" fillId="6" borderId="8" xfId="0" applyFont="true" applyBorder="true" applyAlignment="true" applyProtection="false">
      <alignment horizontal="left" vertical="center" textRotation="0" wrapText="true" indent="0" shrinkToFit="false"/>
      <protection locked="true" hidden="false"/>
    </xf>
    <xf numFmtId="168" fontId="26" fillId="6" borderId="8" xfId="0" applyFont="true" applyBorder="true" applyAlignment="true" applyProtection="true">
      <alignment horizontal="left" vertical="center" textRotation="0" wrapText="true" indent="1" shrinkToFit="false"/>
      <protection locked="false" hidden="false"/>
    </xf>
    <xf numFmtId="165" fontId="26" fillId="6" borderId="8" xfId="17" applyFont="true" applyBorder="true" applyAlignment="true" applyProtection="true">
      <alignment horizontal="center" vertical="center" textRotation="0" wrapText="true" indent="0" shrinkToFit="false"/>
      <protection locked="false" hidden="false"/>
    </xf>
    <xf numFmtId="168" fontId="26" fillId="6" borderId="8" xfId="0" applyFont="true" applyBorder="true" applyAlignment="true" applyProtection="true">
      <alignment horizontal="center" vertical="center" textRotation="0" wrapText="true" indent="0" shrinkToFit="false"/>
      <protection locked="true" hidden="false"/>
    </xf>
    <xf numFmtId="169" fontId="17" fillId="6" borderId="8" xfId="19" applyFont="true" applyBorder="true" applyAlignment="true" applyProtection="true">
      <alignment horizontal="center" vertical="center" textRotation="0" wrapText="false" indent="0" shrinkToFit="false"/>
      <protection locked="true" hidden="false"/>
    </xf>
    <xf numFmtId="164" fontId="26" fillId="7" borderId="2" xfId="0" applyFont="true" applyBorder="true" applyAlignment="true" applyProtection="false">
      <alignment horizontal="left" vertical="center" textRotation="0" wrapText="true" indent="0" shrinkToFit="false"/>
      <protection locked="true" hidden="false"/>
    </xf>
    <xf numFmtId="164" fontId="25" fillId="6" borderId="9" xfId="0" applyFont="true" applyBorder="true" applyAlignment="true" applyProtection="false">
      <alignment horizontal="left" vertical="center" textRotation="0" wrapText="true" indent="0" shrinkToFit="false"/>
      <protection locked="true" hidden="false"/>
    </xf>
    <xf numFmtId="168" fontId="26" fillId="6" borderId="10" xfId="0" applyFont="true" applyBorder="true" applyAlignment="true" applyProtection="true">
      <alignment horizontal="left" vertical="center" textRotation="0" wrapText="true" indent="1" shrinkToFit="false"/>
      <protection locked="false" hidden="false"/>
    </xf>
    <xf numFmtId="168" fontId="26" fillId="6" borderId="7" xfId="0" applyFont="true" applyBorder="true" applyAlignment="true" applyProtection="true">
      <alignment horizontal="left" vertical="center" textRotation="0" wrapText="true" indent="1" shrinkToFit="false"/>
      <protection locked="false" hidden="false"/>
    </xf>
    <xf numFmtId="165" fontId="26" fillId="6" borderId="7" xfId="17" applyFont="true" applyBorder="true" applyAlignment="true" applyProtection="true">
      <alignment horizontal="center" vertical="center" textRotation="0" wrapText="true" indent="0" shrinkToFit="false"/>
      <protection locked="false" hidden="false"/>
    </xf>
    <xf numFmtId="169" fontId="17" fillId="6" borderId="2" xfId="19" applyFont="true" applyBorder="true" applyAlignment="true" applyProtection="true">
      <alignment horizontal="center" vertical="center" textRotation="0" wrapText="false" indent="0" shrinkToFit="false"/>
      <protection locked="true" hidden="false"/>
    </xf>
    <xf numFmtId="164" fontId="17" fillId="0" borderId="1" xfId="0" applyFont="true" applyBorder="true" applyAlignment="true" applyProtection="false">
      <alignment horizontal="general" vertical="bottom" textRotation="0" wrapText="true" indent="0" shrinkToFit="false"/>
      <protection locked="true" hidden="false"/>
    </xf>
    <xf numFmtId="164" fontId="25" fillId="0" borderId="2" xfId="0" applyFont="true" applyBorder="true" applyAlignment="true" applyProtection="false">
      <alignment horizontal="left" vertical="center" textRotation="0" wrapText="true" indent="0" shrinkToFit="false"/>
      <protection locked="true" hidden="false"/>
    </xf>
    <xf numFmtId="165" fontId="25" fillId="0" borderId="2" xfId="17" applyFont="true" applyBorder="true" applyAlignment="true" applyProtection="true">
      <alignment horizontal="right" vertical="center" textRotation="0" wrapText="true" indent="0" shrinkToFit="false"/>
      <protection locked="true" hidden="false"/>
    </xf>
    <xf numFmtId="168" fontId="26" fillId="6" borderId="2" xfId="0" applyFont="true" applyBorder="true" applyAlignment="true" applyProtection="true">
      <alignment horizontal="left" vertical="center" textRotation="0" wrapText="true" indent="1" shrinkToFit="false"/>
      <protection locked="false" hidden="false"/>
    </xf>
    <xf numFmtId="168" fontId="26" fillId="6" borderId="11" xfId="0" applyFont="true" applyBorder="true" applyAlignment="true" applyProtection="true">
      <alignment horizontal="left" vertical="center" textRotation="0" wrapText="true" indent="1" shrinkToFit="false"/>
      <protection locked="false" hidden="false"/>
    </xf>
    <xf numFmtId="165" fontId="26" fillId="6" borderId="11" xfId="17" applyFont="true" applyBorder="true" applyAlignment="true" applyProtection="true">
      <alignment horizontal="center" vertical="center" textRotation="0" wrapText="true" indent="0" shrinkToFit="false"/>
      <protection locked="false" hidden="false"/>
    </xf>
    <xf numFmtId="164" fontId="17" fillId="0" borderId="1" xfId="0" applyFont="true" applyBorder="true" applyAlignment="false" applyProtection="false">
      <alignment horizontal="general" vertical="bottom" textRotation="0" wrapText="false" indent="0" shrinkToFit="false"/>
      <protection locked="true" hidden="false"/>
    </xf>
    <xf numFmtId="164" fontId="27" fillId="7" borderId="2" xfId="0" applyFont="true" applyBorder="true" applyAlignment="true" applyProtection="false">
      <alignment horizontal="left" vertical="center" textRotation="0" wrapText="true" indent="0" shrinkToFit="false"/>
      <protection locked="true" hidden="false"/>
    </xf>
    <xf numFmtId="165" fontId="25" fillId="7" borderId="2" xfId="17" applyFont="true" applyBorder="true" applyAlignment="true" applyProtection="true">
      <alignment horizontal="right" vertical="center" textRotation="0" wrapText="tru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9" fontId="17" fillId="6" borderId="7" xfId="19" applyFont="true" applyBorder="true" applyAlignment="true" applyProtection="true">
      <alignment horizontal="center" vertical="center" textRotation="0" wrapText="false" indent="0" shrinkToFit="false"/>
      <protection locked="true" hidden="false"/>
    </xf>
    <xf numFmtId="168" fontId="26" fillId="6" borderId="12" xfId="0" applyFont="true" applyBorder="true" applyAlignment="true" applyProtection="true">
      <alignment horizontal="left" vertical="center" textRotation="0" wrapText="true" indent="1" shrinkToFit="false"/>
      <protection locked="false" hidden="false"/>
    </xf>
    <xf numFmtId="165" fontId="26" fillId="6" borderId="12" xfId="17" applyFont="true" applyBorder="true" applyAlignment="true" applyProtection="true">
      <alignment horizontal="center" vertical="center" textRotation="0" wrapText="true" indent="0" shrinkToFit="false"/>
      <protection locked="false" hidden="false"/>
    </xf>
    <xf numFmtId="164" fontId="25" fillId="6" borderId="10" xfId="0" applyFont="true" applyBorder="true" applyAlignment="true" applyProtection="false">
      <alignment horizontal="left" vertical="center" textRotation="0" wrapText="true" indent="0" shrinkToFit="false"/>
      <protection locked="true" hidden="false"/>
    </xf>
    <xf numFmtId="164" fontId="17" fillId="0" borderId="13" xfId="0" applyFont="true" applyBorder="true" applyAlignment="false" applyProtection="false">
      <alignment horizontal="general" vertical="bottom" textRotation="0" wrapText="false" indent="0" shrinkToFit="false"/>
      <protection locked="true" hidden="false"/>
    </xf>
    <xf numFmtId="164" fontId="25" fillId="0" borderId="14" xfId="0" applyFont="true" applyBorder="true" applyAlignment="true" applyProtection="false">
      <alignment horizontal="left" vertical="center" textRotation="0" wrapText="true" indent="0" shrinkToFit="false"/>
      <protection locked="true" hidden="false"/>
    </xf>
    <xf numFmtId="165" fontId="25" fillId="0" borderId="11" xfId="17" applyFont="true" applyBorder="true" applyAlignment="true" applyProtection="true">
      <alignment horizontal="right" vertical="center" textRotation="0" wrapText="true" indent="0" shrinkToFit="false"/>
      <protection locked="true" hidden="false"/>
    </xf>
    <xf numFmtId="165" fontId="26" fillId="6" borderId="2" xfId="17" applyFont="true" applyBorder="true" applyAlignment="true" applyProtection="true">
      <alignment horizontal="center" vertical="center" textRotation="0" wrapText="true" indent="0" shrinkToFit="false"/>
      <protection locked="false" hidden="false"/>
    </xf>
    <xf numFmtId="164" fontId="25" fillId="0" borderId="15" xfId="0" applyFont="true" applyBorder="true" applyAlignment="true" applyProtection="false">
      <alignment horizontal="left" vertical="center" textRotation="0" wrapText="true" indent="0" shrinkToFit="false"/>
      <protection locked="true" hidden="false"/>
    </xf>
    <xf numFmtId="164" fontId="25" fillId="0" borderId="16" xfId="0" applyFont="true" applyBorder="true" applyAlignment="true" applyProtection="false">
      <alignment horizontal="general" vertical="center" textRotation="0" wrapText="true" indent="0" shrinkToFit="false"/>
      <protection locked="true" hidden="false"/>
    </xf>
    <xf numFmtId="165" fontId="26" fillId="0" borderId="2" xfId="17" applyFont="true" applyBorder="true" applyAlignment="true" applyProtection="true">
      <alignment horizontal="right" vertical="center" textRotation="0" wrapText="true" indent="0" shrinkToFit="false"/>
      <protection locked="true" hidden="false"/>
    </xf>
    <xf numFmtId="168" fontId="26" fillId="6" borderId="6" xfId="0" applyFont="true" applyBorder="true" applyAlignment="true" applyProtection="true">
      <alignment horizontal="left" vertical="center" textRotation="0" wrapText="true" indent="1" shrinkToFit="false"/>
      <protection locked="false" hidden="false"/>
    </xf>
    <xf numFmtId="169" fontId="17" fillId="6" borderId="17" xfId="19" applyFont="true" applyBorder="true" applyAlignment="true" applyProtection="true">
      <alignment horizontal="center" vertical="center" textRotation="0" wrapText="false" indent="0" shrinkToFit="false"/>
      <protection locked="true" hidden="false"/>
    </xf>
    <xf numFmtId="164" fontId="25" fillId="6" borderId="7" xfId="0" applyFont="true" applyBorder="true" applyAlignment="true" applyProtection="false">
      <alignment horizontal="left" vertical="center" textRotation="0" wrapText="true" indent="0" shrinkToFit="false"/>
      <protection locked="true" hidden="false"/>
    </xf>
    <xf numFmtId="169" fontId="17" fillId="6" borderId="11" xfId="19" applyFont="true" applyBorder="true" applyAlignment="true" applyProtection="true">
      <alignment horizontal="center" vertical="center" textRotation="0" wrapText="false" indent="0" shrinkToFit="false"/>
      <protection locked="true" hidden="false"/>
    </xf>
    <xf numFmtId="164" fontId="25" fillId="0" borderId="15" xfId="0" applyFont="true" applyBorder="true" applyAlignment="true" applyProtection="false">
      <alignment horizontal="general" vertical="center" textRotation="0" wrapText="true" indent="0" shrinkToFit="false"/>
      <protection locked="true" hidden="false"/>
    </xf>
    <xf numFmtId="164" fontId="17" fillId="0" borderId="14" xfId="0" applyFont="true" applyBorder="true" applyAlignment="false" applyProtection="false">
      <alignment horizontal="general" vertical="bottom" textRotation="0" wrapText="false" indent="0" shrinkToFit="false"/>
      <protection locked="true" hidden="false"/>
    </xf>
    <xf numFmtId="164" fontId="28" fillId="5" borderId="2" xfId="0" applyFont="true" applyBorder="true" applyAlignment="true" applyProtection="false">
      <alignment horizontal="left" vertical="center" textRotation="0" wrapText="true" indent="0" shrinkToFit="false"/>
      <protection locked="true" hidden="false"/>
    </xf>
    <xf numFmtId="165" fontId="28" fillId="5" borderId="2" xfId="17" applyFont="true" applyBorder="true" applyAlignment="true" applyProtection="true">
      <alignment horizontal="right" vertical="center" textRotation="0" wrapText="false" indent="0" shrinkToFit="false"/>
      <protection locked="true" hidden="false"/>
    </xf>
    <xf numFmtId="164" fontId="29" fillId="0" borderId="1" xfId="0" applyFont="true" applyBorder="true" applyAlignment="true" applyProtection="false">
      <alignment horizontal="general" vertical="bottom" textRotation="0" wrapText="true" indent="0" shrinkToFit="false"/>
      <protection locked="true" hidden="false"/>
    </xf>
    <xf numFmtId="164" fontId="13" fillId="0" borderId="1" xfId="0" applyFont="true" applyBorder="true" applyAlignment="false" applyProtection="true">
      <alignment horizontal="general" vertical="bottom" textRotation="0" wrapText="false" indent="0" shrinkToFit="false"/>
      <protection locked="false" hidden="false"/>
    </xf>
    <xf numFmtId="164" fontId="20" fillId="4" borderId="8" xfId="0" applyFont="true" applyBorder="true" applyAlignment="true" applyProtection="true">
      <alignment horizontal="center" vertical="center" textRotation="0" wrapText="true" indent="0" shrinkToFit="false"/>
      <protection locked="false" hidden="false"/>
    </xf>
    <xf numFmtId="164" fontId="20" fillId="4" borderId="18" xfId="0" applyFont="true" applyBorder="true" applyAlignment="true" applyProtection="true">
      <alignment horizontal="center" vertical="center" textRotation="0" wrapText="true" indent="0" shrinkToFit="false"/>
      <protection locked="false" hidden="false"/>
    </xf>
    <xf numFmtId="165" fontId="20" fillId="4" borderId="8" xfId="17" applyFont="true" applyBorder="true" applyAlignment="true" applyProtection="true">
      <alignment horizontal="center" vertical="center" textRotation="0" wrapText="true" indent="0" shrinkToFit="false"/>
      <protection locked="false" hidden="false"/>
    </xf>
    <xf numFmtId="169" fontId="20" fillId="4" borderId="8" xfId="19" applyFont="true" applyBorder="true" applyAlignment="true" applyProtection="true">
      <alignment horizontal="center" vertical="center" textRotation="0" wrapText="true" indent="0" shrinkToFit="false"/>
      <protection locked="true" hidden="false"/>
    </xf>
    <xf numFmtId="164" fontId="20" fillId="4" borderId="7" xfId="0" applyFont="true" applyBorder="true" applyAlignment="true" applyProtection="true">
      <alignment horizontal="center" vertical="center" textRotation="0" wrapText="true" indent="0" shrinkToFit="false"/>
      <protection locked="false" hidden="false"/>
    </xf>
    <xf numFmtId="164" fontId="25" fillId="6" borderId="2" xfId="0" applyFont="true" applyBorder="true" applyAlignment="true" applyProtection="true">
      <alignment horizontal="left" vertical="center" textRotation="0" wrapText="true" indent="0" shrinkToFit="false"/>
      <protection locked="false" hidden="false"/>
    </xf>
    <xf numFmtId="168" fontId="25" fillId="6" borderId="2" xfId="0" applyFont="true" applyBorder="true" applyAlignment="true" applyProtection="true">
      <alignment horizontal="left" vertical="center" textRotation="0" wrapText="true" indent="2" shrinkToFit="false"/>
      <protection locked="false" hidden="false"/>
    </xf>
    <xf numFmtId="164" fontId="20" fillId="4" borderId="8" xfId="0" applyFont="true" applyBorder="true" applyAlignment="true" applyProtection="false">
      <alignment horizontal="center" vertical="center" textRotation="0" wrapText="true" indent="0" shrinkToFit="false"/>
      <protection locked="true" hidden="false"/>
    </xf>
    <xf numFmtId="164" fontId="20" fillId="4" borderId="18" xfId="0" applyFont="true" applyBorder="true" applyAlignment="true" applyProtection="false">
      <alignment horizontal="center" vertical="center" textRotation="0" wrapText="true" indent="0" shrinkToFit="false"/>
      <protection locked="true" hidden="false"/>
    </xf>
    <xf numFmtId="165" fontId="20" fillId="4" borderId="8" xfId="17" applyFont="true" applyBorder="true" applyAlignment="true" applyProtection="true">
      <alignment horizontal="center" vertical="center" textRotation="0" wrapText="true" indent="0" shrinkToFit="false"/>
      <protection locked="true" hidden="false"/>
    </xf>
    <xf numFmtId="164" fontId="25" fillId="6" borderId="2" xfId="0" applyFont="true" applyBorder="true" applyAlignment="true" applyProtection="false">
      <alignment horizontal="left" vertical="center" textRotation="0" wrapText="true" indent="0" shrinkToFit="false"/>
      <protection locked="true" hidden="false"/>
    </xf>
    <xf numFmtId="164" fontId="17" fillId="6" borderId="2" xfId="0" applyFont="true" applyBorder="true" applyAlignment="true" applyProtection="true">
      <alignment horizontal="general" vertical="center" textRotation="0" wrapText="false" indent="0" shrinkToFit="false"/>
      <protection locked="false" hidden="false"/>
    </xf>
    <xf numFmtId="165" fontId="17" fillId="6" borderId="2" xfId="17" applyFont="true" applyBorder="true" applyAlignment="true" applyProtection="true">
      <alignment horizontal="general" vertical="center" textRotation="0" wrapText="false" indent="0" shrinkToFit="false"/>
      <protection locked="false" hidden="false"/>
    </xf>
    <xf numFmtId="168" fontId="25" fillId="6" borderId="2" xfId="0" applyFont="true" applyBorder="true" applyAlignment="true" applyProtection="true">
      <alignment horizontal="left" vertical="center" textRotation="0" wrapText="true" indent="0" shrinkToFit="false"/>
      <protection locked="false" hidden="false"/>
    </xf>
    <xf numFmtId="168" fontId="25" fillId="6" borderId="15" xfId="0" applyFont="true" applyBorder="true" applyAlignment="true" applyProtection="true">
      <alignment horizontal="left" vertical="center" textRotation="0" wrapText="true" indent="0" shrinkToFit="false"/>
      <protection locked="false" hidden="false"/>
    </xf>
    <xf numFmtId="165" fontId="26" fillId="6" borderId="6" xfId="17" applyFont="true" applyBorder="true" applyAlignment="true" applyProtection="true">
      <alignment horizontal="center" vertical="center" textRotation="0" wrapText="true" indent="0" shrinkToFit="false"/>
      <protection locked="false" hidden="false"/>
    </xf>
    <xf numFmtId="164" fontId="20" fillId="4" borderId="11" xfId="0" applyFont="true" applyBorder="true" applyAlignment="true" applyProtection="false">
      <alignment horizontal="left" vertical="center" textRotation="0" wrapText="true" indent="0" shrinkToFit="false"/>
      <protection locked="true" hidden="false"/>
    </xf>
    <xf numFmtId="164" fontId="20" fillId="4" borderId="14" xfId="0" applyFont="true" applyBorder="true" applyAlignment="true" applyProtection="false">
      <alignment horizontal="left" vertical="center" textRotation="0" wrapText="true" indent="0" shrinkToFit="false"/>
      <protection locked="true" hidden="false"/>
    </xf>
    <xf numFmtId="165" fontId="20" fillId="4" borderId="11" xfId="17" applyFont="true" applyBorder="true" applyAlignment="true" applyProtection="true">
      <alignment horizontal="center" vertical="center" textRotation="0" wrapText="true" indent="0" shrinkToFit="false"/>
      <protection locked="true" hidden="false"/>
    </xf>
    <xf numFmtId="169" fontId="20" fillId="4" borderId="11" xfId="19" applyFont="true" applyBorder="true" applyAlignment="true" applyProtection="true">
      <alignment horizontal="center" vertical="center" textRotation="0" wrapText="true" indent="0" shrinkToFit="false"/>
      <protection locked="true" hidden="false"/>
    </xf>
    <xf numFmtId="164" fontId="13" fillId="0" borderId="1" xfId="0" applyFont="true" applyBorder="true" applyAlignment="false" applyProtection="true">
      <alignment horizontal="general" vertical="bottom" textRotation="0" wrapText="false" indent="0" shrinkToFit="false"/>
      <protection locked="true" hidden="true"/>
    </xf>
    <xf numFmtId="164" fontId="13" fillId="0" borderId="19" xfId="0" applyFont="true" applyBorder="true" applyAlignment="false" applyProtection="false">
      <alignment horizontal="general" vertical="bottom" textRotation="0" wrapText="false" indent="0" shrinkToFit="false"/>
      <protection locked="true" hidden="false"/>
    </xf>
    <xf numFmtId="170" fontId="16" fillId="3" borderId="2" xfId="0" applyFont="true" applyBorder="true" applyAlignment="true" applyProtection="false">
      <alignment horizontal="left" vertical="center" textRotation="0" wrapText="false" indent="0" shrinkToFit="false"/>
      <protection locked="true" hidden="false"/>
    </xf>
    <xf numFmtId="164" fontId="30" fillId="8" borderId="20" xfId="0" applyFont="true" applyBorder="true" applyAlignment="true" applyProtection="false">
      <alignment horizontal="general" vertical="center" textRotation="0" wrapText="true" indent="0" shrinkToFit="false"/>
      <protection locked="true" hidden="false"/>
    </xf>
    <xf numFmtId="164" fontId="30" fillId="8" borderId="0" xfId="0" applyFont="true" applyBorder="false" applyAlignment="true" applyProtection="false">
      <alignment horizontal="general" vertical="center" textRotation="0" wrapText="tru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70" fontId="16" fillId="3" borderId="2" xfId="0" applyFont="true" applyBorder="true" applyAlignment="true" applyProtection="false">
      <alignment horizontal="center" vertical="center" textRotation="0" wrapText="false" indent="0" shrinkToFit="false"/>
      <protection locked="true" hidden="false"/>
    </xf>
    <xf numFmtId="164" fontId="27" fillId="0" borderId="21" xfId="0" applyFont="true" applyBorder="true" applyAlignment="true" applyProtection="false">
      <alignment horizontal="general" vertical="top" textRotation="0" wrapText="true" indent="0" shrinkToFit="false"/>
      <protection locked="true" hidden="false"/>
    </xf>
    <xf numFmtId="164" fontId="13" fillId="0" borderId="22" xfId="0" applyFont="true" applyBorder="true" applyAlignment="false" applyProtection="false">
      <alignment horizontal="general" vertical="bottom" textRotation="0" wrapText="false" indent="0" shrinkToFit="false"/>
      <protection locked="true" hidden="false"/>
    </xf>
    <xf numFmtId="164" fontId="13" fillId="0" borderId="23" xfId="0" applyFont="true" applyBorder="true" applyAlignment="false" applyProtection="false">
      <alignment horizontal="general" vertical="bottom"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13" fillId="0" borderId="24" xfId="0" applyFont="true" applyBorder="true" applyAlignment="false" applyProtection="false">
      <alignment horizontal="general" vertical="bottom" textRotation="0" wrapText="false" indent="0" shrinkToFit="false"/>
      <protection locked="true" hidden="false"/>
    </xf>
    <xf numFmtId="164" fontId="18" fillId="3" borderId="0" xfId="0" applyFont="true" applyBorder="false" applyAlignment="true" applyProtection="false">
      <alignment horizontal="left" vertical="center" textRotation="0" wrapText="false" indent="0" shrinkToFit="false"/>
      <protection locked="true" hidden="false"/>
    </xf>
    <xf numFmtId="164" fontId="31" fillId="3" borderId="0" xfId="0" applyFont="true" applyBorder="false" applyAlignment="false" applyProtection="false">
      <alignment horizontal="general" vertical="bottom" textRotation="0" wrapText="false" indent="0" shrinkToFit="false"/>
      <protection locked="true" hidden="false"/>
    </xf>
    <xf numFmtId="170" fontId="32" fillId="3" borderId="0" xfId="0" applyFont="true" applyBorder="true" applyAlignment="true" applyProtection="false">
      <alignment horizontal="center" vertical="center" textRotation="0" wrapText="true" indent="0" shrinkToFit="false"/>
      <protection locked="true" hidden="false"/>
    </xf>
    <xf numFmtId="164" fontId="17" fillId="0" borderId="24" xfId="0" applyFont="true" applyBorder="true" applyAlignment="false" applyProtection="false">
      <alignment horizontal="general" vertical="bottom" textRotation="0" wrapText="false" indent="0" shrinkToFit="false"/>
      <protection locked="true" hidden="false"/>
    </xf>
    <xf numFmtId="164" fontId="26" fillId="7" borderId="25" xfId="0" applyFont="true" applyBorder="true" applyAlignment="true" applyProtection="false">
      <alignment horizontal="center" vertical="center" textRotation="0" wrapText="true" indent="0" shrinkToFit="false"/>
      <protection locked="true" hidden="false"/>
    </xf>
    <xf numFmtId="164" fontId="17" fillId="0" borderId="26" xfId="0" applyFont="true" applyBorder="true" applyAlignment="false" applyProtection="false">
      <alignment horizontal="general" vertical="bottom" textRotation="0" wrapText="false" indent="0" shrinkToFit="false"/>
      <protection locked="true" hidden="false"/>
    </xf>
    <xf numFmtId="164" fontId="26" fillId="0" borderId="2" xfId="0" applyFont="true" applyBorder="true" applyAlignment="true" applyProtection="true">
      <alignment horizontal="center" vertical="center" textRotation="0" wrapText="true" indent="0" shrinkToFit="false"/>
      <protection locked="false" hidden="false"/>
    </xf>
    <xf numFmtId="164" fontId="26" fillId="0" borderId="25" xfId="0" applyFont="true" applyBorder="true" applyAlignment="true" applyProtection="true">
      <alignment horizontal="left" vertical="center" textRotation="0" wrapText="true" indent="0" shrinkToFit="false"/>
      <protection locked="false" hidden="false"/>
    </xf>
    <xf numFmtId="171" fontId="25" fillId="0" borderId="2" xfId="0" applyFont="true" applyBorder="true" applyAlignment="true" applyProtection="true">
      <alignment horizontal="right" vertical="center" textRotation="0" wrapText="true" indent="0" shrinkToFit="false"/>
      <protection locked="false" hidden="false"/>
    </xf>
    <xf numFmtId="164" fontId="17" fillId="0" borderId="26" xfId="0" applyFont="true" applyBorder="true" applyAlignment="false" applyProtection="true">
      <alignment horizontal="general" vertical="bottom" textRotation="0" wrapText="false" indent="0" shrinkToFit="false"/>
      <protection locked="true" hidden="true"/>
    </xf>
    <xf numFmtId="164" fontId="17" fillId="0" borderId="2" xfId="0" applyFont="true" applyBorder="true" applyAlignment="false" applyProtection="true">
      <alignment horizontal="general" vertical="bottom" textRotation="0" wrapText="false" indent="0" shrinkToFit="false"/>
      <protection locked="false" hidden="false"/>
    </xf>
    <xf numFmtId="164" fontId="25" fillId="0" borderId="14" xfId="0" applyFont="true" applyBorder="true" applyAlignment="true" applyProtection="true">
      <alignment horizontal="left" vertical="center" textRotation="0" wrapText="true" indent="0" shrinkToFit="false"/>
      <protection locked="false" hidden="false"/>
    </xf>
    <xf numFmtId="164" fontId="25" fillId="0" borderId="11" xfId="0" applyFont="true" applyBorder="true" applyAlignment="true" applyProtection="true">
      <alignment horizontal="left" vertical="center" textRotation="0" wrapText="true" indent="0" shrinkToFit="false"/>
      <protection locked="false" hidden="false"/>
    </xf>
    <xf numFmtId="171" fontId="25" fillId="0" borderId="11" xfId="17" applyFont="true" applyBorder="true" applyAlignment="true" applyProtection="true">
      <alignment horizontal="right" vertical="center" textRotation="0" wrapText="true" indent="0" shrinkToFit="false"/>
      <protection locked="false" hidden="false"/>
    </xf>
    <xf numFmtId="164" fontId="33" fillId="7" borderId="2" xfId="0" applyFont="true" applyBorder="true" applyAlignment="true" applyProtection="false">
      <alignment horizontal="left" vertical="center" textRotation="0" wrapText="true" indent="0" shrinkToFit="false"/>
      <protection locked="true" hidden="false"/>
    </xf>
    <xf numFmtId="164" fontId="33" fillId="7" borderId="16" xfId="0" applyFont="true" applyBorder="true" applyAlignment="true" applyProtection="false">
      <alignment horizontal="left" vertical="center" textRotation="0" wrapText="true" indent="0" shrinkToFit="false"/>
      <protection locked="true" hidden="false"/>
    </xf>
    <xf numFmtId="165" fontId="26" fillId="7" borderId="2" xfId="17" applyFont="true" applyBorder="true" applyAlignment="true" applyProtection="true">
      <alignment horizontal="right" vertical="center" textRotation="0" wrapText="true" indent="0" shrinkToFit="false"/>
      <protection locked="true" hidden="false"/>
    </xf>
    <xf numFmtId="164" fontId="25" fillId="0" borderId="2" xfId="0" applyFont="true" applyBorder="true" applyAlignment="true" applyProtection="true">
      <alignment horizontal="general" vertical="center" textRotation="0" wrapText="true" indent="0" shrinkToFit="false"/>
      <protection locked="false" hidden="false"/>
    </xf>
    <xf numFmtId="164" fontId="26" fillId="0" borderId="16" xfId="0" applyFont="true" applyBorder="true" applyAlignment="true" applyProtection="true">
      <alignment horizontal="general" vertical="center" textRotation="0" wrapText="true" indent="0" shrinkToFit="false"/>
      <protection locked="false" hidden="false"/>
    </xf>
    <xf numFmtId="164" fontId="26" fillId="0" borderId="2" xfId="0" applyFont="true" applyBorder="true" applyAlignment="true" applyProtection="true">
      <alignment horizontal="general" vertical="center" textRotation="0" wrapText="true" indent="0" shrinkToFit="false"/>
      <protection locked="false" hidden="false"/>
    </xf>
    <xf numFmtId="164" fontId="25" fillId="0" borderId="2" xfId="0" applyFont="true" applyBorder="true" applyAlignment="true" applyProtection="true">
      <alignment horizontal="left" vertical="center" textRotation="0" wrapText="true" indent="0" shrinkToFit="false"/>
      <protection locked="false" hidden="false"/>
    </xf>
    <xf numFmtId="165" fontId="25" fillId="0" borderId="2" xfId="17" applyFont="true" applyBorder="true" applyAlignment="true" applyProtection="true">
      <alignment horizontal="right" vertical="center" textRotation="0" wrapText="true" indent="0" shrinkToFit="false"/>
      <protection locked="false" hidden="false"/>
    </xf>
    <xf numFmtId="164" fontId="28" fillId="5" borderId="16" xfId="0" applyFont="true" applyBorder="true" applyAlignment="true" applyProtection="false">
      <alignment horizontal="left" vertical="center" textRotation="0" wrapText="true" indent="0" shrinkToFit="false"/>
      <protection locked="true" hidden="false"/>
    </xf>
    <xf numFmtId="172" fontId="34" fillId="0" borderId="26" xfId="0" applyFont="true" applyBorder="true" applyAlignment="false" applyProtection="false">
      <alignment horizontal="general" vertical="bottom" textRotation="0" wrapText="false" indent="0" shrinkToFit="false"/>
      <protection locked="true" hidden="false"/>
    </xf>
    <xf numFmtId="164" fontId="34" fillId="0" borderId="24" xfId="0" applyFont="true" applyBorder="true" applyAlignment="false" applyProtection="false">
      <alignment horizontal="general" vertical="bottom" textRotation="0" wrapText="false" indent="0" shrinkToFit="false"/>
      <protection locked="true" hidden="false"/>
    </xf>
    <xf numFmtId="164" fontId="29" fillId="0" borderId="1" xfId="0" applyFont="true" applyBorder="true" applyAlignment="false" applyProtection="false">
      <alignment horizontal="general" vertical="bottom" textRotation="0" wrapText="false" indent="0" shrinkToFit="false"/>
      <protection locked="true" hidden="false"/>
    </xf>
    <xf numFmtId="164" fontId="35" fillId="5" borderId="27" xfId="22" applyFont="true" applyBorder="true" applyAlignment="true" applyProtection="false">
      <alignment horizontal="center" vertical="center" textRotation="0" wrapText="false" indent="0" shrinkToFit="false"/>
      <protection locked="true" hidden="false"/>
    </xf>
    <xf numFmtId="164" fontId="36" fillId="0" borderId="28" xfId="22" applyFont="true" applyBorder="true" applyAlignment="true" applyProtection="false">
      <alignment horizontal="center" vertical="center" textRotation="0" wrapText="true" indent="0" shrinkToFit="false"/>
      <protection locked="true" hidden="false"/>
    </xf>
    <xf numFmtId="164" fontId="36" fillId="0" borderId="29" xfId="22" applyFont="true" applyBorder="true" applyAlignment="true" applyProtection="false">
      <alignment horizontal="center" vertical="center" textRotation="0" wrapText="true" indent="0" shrinkToFit="false"/>
      <protection locked="true" hidden="false"/>
    </xf>
    <xf numFmtId="173" fontId="36" fillId="0" borderId="6" xfId="22" applyFont="true" applyBorder="true" applyAlignment="true" applyProtection="false">
      <alignment horizontal="center" vertical="center" textRotation="0" wrapText="true" indent="0" shrinkToFit="false"/>
      <protection locked="true" hidden="false"/>
    </xf>
    <xf numFmtId="164" fontId="36" fillId="0" borderId="30" xfId="22" applyFont="true" applyBorder="true" applyAlignment="true" applyProtection="false">
      <alignment horizontal="center" vertical="center" textRotation="0" wrapText="true" indent="0" shrinkToFit="false"/>
      <protection locked="true" hidden="false"/>
    </xf>
    <xf numFmtId="164" fontId="37" fillId="0" borderId="31" xfId="22" applyFont="true" applyBorder="true" applyAlignment="true" applyProtection="false">
      <alignment horizontal="center" vertical="center" textRotation="0" wrapText="true" indent="0" shrinkToFit="false"/>
      <protection locked="true" hidden="false"/>
    </xf>
    <xf numFmtId="173" fontId="36" fillId="0" borderId="11" xfId="22" applyFont="true" applyBorder="true" applyAlignment="true" applyProtection="false">
      <alignment horizontal="center" vertical="center" textRotation="0" wrapText="true" indent="0" shrinkToFit="false"/>
      <protection locked="true" hidden="false"/>
    </xf>
    <xf numFmtId="164" fontId="38" fillId="0" borderId="32" xfId="22" applyFont="true" applyBorder="true" applyAlignment="true" applyProtection="false">
      <alignment horizontal="center" vertical="center" textRotation="0" wrapText="true" indent="0" shrinkToFit="false"/>
      <protection locked="true" hidden="false"/>
    </xf>
    <xf numFmtId="164" fontId="38" fillId="0" borderId="31" xfId="22" applyFont="true" applyBorder="true" applyAlignment="true" applyProtection="false">
      <alignment horizontal="center" vertical="center" textRotation="0" wrapText="true" indent="0" shrinkToFit="false"/>
      <protection locked="true" hidden="false"/>
    </xf>
    <xf numFmtId="173" fontId="38" fillId="0" borderId="11" xfId="22" applyFont="true" applyBorder="true" applyAlignment="true" applyProtection="false">
      <alignment horizontal="center" vertical="center" textRotation="0" wrapText="true" indent="0" shrinkToFit="false"/>
      <protection locked="true" hidden="false"/>
    </xf>
    <xf numFmtId="164" fontId="39" fillId="8" borderId="33" xfId="22" applyFont="true" applyBorder="true" applyAlignment="true" applyProtection="false">
      <alignment horizontal="left" vertical="center" textRotation="0" wrapText="true" indent="0" shrinkToFit="false"/>
      <protection locked="true" hidden="false"/>
    </xf>
    <xf numFmtId="174" fontId="39" fillId="8" borderId="34" xfId="22" applyFont="true" applyBorder="true" applyAlignment="true" applyProtection="false">
      <alignment horizontal="general" vertical="center" textRotation="0" wrapText="false" indent="0" shrinkToFit="false"/>
      <protection locked="true" hidden="false"/>
    </xf>
    <xf numFmtId="175" fontId="39" fillId="8" borderId="34" xfId="24" applyFont="true" applyBorder="true" applyAlignment="true" applyProtection="true">
      <alignment horizontal="center" vertical="center" textRotation="0" wrapText="true" indent="0" shrinkToFit="false"/>
      <protection locked="true" hidden="false"/>
    </xf>
    <xf numFmtId="165" fontId="39" fillId="8" borderId="35" xfId="17" applyFont="true" applyBorder="true" applyAlignment="true" applyProtection="true">
      <alignment horizontal="center" vertical="center" textRotation="0" wrapText="true" indent="0" shrinkToFit="false"/>
      <protection locked="true" hidden="false"/>
    </xf>
    <xf numFmtId="164" fontId="40" fillId="0" borderId="36" xfId="22" applyFont="true" applyBorder="true" applyAlignment="true" applyProtection="true">
      <alignment horizontal="center" vertical="center" textRotation="0" wrapText="true" indent="0" shrinkToFit="false"/>
      <protection locked="false" hidden="false"/>
    </xf>
    <xf numFmtId="174" fontId="40" fillId="0" borderId="37" xfId="22" applyFont="true" applyBorder="true" applyAlignment="true" applyProtection="true">
      <alignment horizontal="general" vertical="center" textRotation="0" wrapText="false" indent="0" shrinkToFit="false"/>
      <protection locked="false" hidden="false"/>
    </xf>
    <xf numFmtId="175" fontId="40" fillId="0" borderId="38" xfId="24" applyFont="true" applyBorder="true" applyAlignment="true" applyProtection="true">
      <alignment horizontal="center" vertical="center" textRotation="0" wrapText="true" indent="0" shrinkToFit="false"/>
      <protection locked="true" hidden="false"/>
    </xf>
    <xf numFmtId="165" fontId="40" fillId="0" borderId="39" xfId="17" applyFont="true" applyBorder="true" applyAlignment="true" applyProtection="true">
      <alignment horizontal="general" vertical="center" textRotation="0" wrapText="false" indent="0" shrinkToFit="false"/>
      <protection locked="true" hidden="false"/>
    </xf>
    <xf numFmtId="164" fontId="36" fillId="9" borderId="36" xfId="22" applyFont="true" applyBorder="true" applyAlignment="true" applyProtection="true">
      <alignment horizontal="left" vertical="center" textRotation="0" wrapText="true" indent="0" shrinkToFit="false"/>
      <protection locked="false" hidden="false"/>
    </xf>
    <xf numFmtId="174" fontId="36" fillId="9" borderId="37" xfId="22" applyFont="true" applyBorder="true" applyAlignment="true" applyProtection="true">
      <alignment horizontal="general" vertical="center" textRotation="0" wrapText="false" indent="0" shrinkToFit="false"/>
      <protection locked="false" hidden="false"/>
    </xf>
    <xf numFmtId="175" fontId="36" fillId="8" borderId="40" xfId="24" applyFont="true" applyBorder="true" applyAlignment="true" applyProtection="true">
      <alignment horizontal="center" vertical="center" textRotation="0" wrapText="true" indent="0" shrinkToFit="false"/>
      <protection locked="true" hidden="false"/>
    </xf>
    <xf numFmtId="165" fontId="36" fillId="0" borderId="39" xfId="17" applyFont="true" applyBorder="true" applyAlignment="true" applyProtection="true">
      <alignment horizontal="general" vertical="center" textRotation="0" wrapText="false" indent="0" shrinkToFit="false"/>
      <protection locked="true" hidden="false"/>
    </xf>
    <xf numFmtId="164" fontId="36" fillId="9" borderId="36" xfId="22" applyFont="true" applyBorder="true" applyAlignment="true" applyProtection="true">
      <alignment horizontal="center" vertical="center" textRotation="0" wrapText="true" indent="0" shrinkToFit="false"/>
      <protection locked="false" hidden="false"/>
    </xf>
    <xf numFmtId="164" fontId="36" fillId="9" borderId="41" xfId="22" applyFont="true" applyBorder="true" applyAlignment="true" applyProtection="true">
      <alignment horizontal="left" vertical="center" textRotation="0" wrapText="true" indent="0" shrinkToFit="false"/>
      <protection locked="false" hidden="false"/>
    </xf>
    <xf numFmtId="164" fontId="41" fillId="0" borderId="42" xfId="22" applyFont="true" applyBorder="true" applyAlignment="true" applyProtection="false">
      <alignment horizontal="right" vertical="center" textRotation="0" wrapText="true" indent="0" shrinkToFit="false"/>
      <protection locked="true" hidden="false"/>
    </xf>
    <xf numFmtId="174" fontId="42" fillId="0" borderId="18" xfId="20" applyFont="true" applyBorder="true" applyAlignment="true" applyProtection="true">
      <alignment horizontal="center" vertical="center" textRotation="0" wrapText="false" indent="0" shrinkToFit="false"/>
      <protection locked="true" hidden="false"/>
    </xf>
    <xf numFmtId="176" fontId="43" fillId="5" borderId="8" xfId="24" applyFont="true" applyBorder="true" applyAlignment="true" applyProtection="true">
      <alignment horizontal="center" vertical="center" textRotation="0" wrapText="true" indent="0" shrinkToFit="false"/>
      <protection locked="true" hidden="false"/>
    </xf>
    <xf numFmtId="165" fontId="43" fillId="5" borderId="43" xfId="17" applyFont="true" applyBorder="true" applyAlignment="true" applyProtection="true">
      <alignment horizontal="left" vertical="center" textRotation="0" wrapText="false" indent="1" shrinkToFit="false"/>
      <protection locked="true" hidden="false"/>
    </xf>
    <xf numFmtId="164" fontId="4" fillId="0" borderId="0" xfId="22" applyFont="true" applyBorder="false" applyAlignment="false" applyProtection="false">
      <alignment horizontal="general" vertical="bottom" textRotation="0" wrapText="false" indent="0" shrinkToFit="false"/>
      <protection locked="true" hidden="false"/>
    </xf>
    <xf numFmtId="173" fontId="4" fillId="0" borderId="0" xfId="22" applyFont="true" applyBorder="false" applyAlignment="false" applyProtection="false">
      <alignment horizontal="general" vertical="bottom" textRotation="0" wrapText="false" indent="0" shrinkToFit="false"/>
      <protection locked="true" hidden="false"/>
    </xf>
    <xf numFmtId="164" fontId="44" fillId="5" borderId="27" xfId="22" applyFont="true" applyBorder="true" applyAlignment="true" applyProtection="false">
      <alignment horizontal="center" vertical="center" textRotation="0" wrapText="true" indent="0" shrinkToFit="false"/>
      <protection locked="true" hidden="false"/>
    </xf>
    <xf numFmtId="164" fontId="46" fillId="0" borderId="2" xfId="0" applyFont="true" applyBorder="true" applyAlignment="true" applyProtection="false">
      <alignment horizontal="center" vertical="center" textRotation="0" wrapText="true" indent="0" shrinkToFit="false"/>
      <protection locked="true" hidden="false"/>
    </xf>
    <xf numFmtId="164" fontId="47" fillId="0" borderId="29" xfId="22" applyFont="true" applyBorder="true" applyAlignment="true" applyProtection="false">
      <alignment horizontal="center" vertical="center" textRotation="0" wrapText="true" indent="0" shrinkToFit="false"/>
      <protection locked="true" hidden="false"/>
    </xf>
    <xf numFmtId="173" fontId="47" fillId="0" borderId="6" xfId="22" applyFont="true" applyBorder="true" applyAlignment="true" applyProtection="false">
      <alignment horizontal="center" vertical="center" textRotation="0" wrapText="true" indent="0" shrinkToFit="false"/>
      <protection locked="true" hidden="false"/>
    </xf>
    <xf numFmtId="164" fontId="47" fillId="0" borderId="30" xfId="22" applyFont="true" applyBorder="true" applyAlignment="true" applyProtection="false">
      <alignment horizontal="center" vertical="center" textRotation="0" wrapText="true" indent="0" shrinkToFit="false"/>
      <protection locked="true" hidden="false"/>
    </xf>
    <xf numFmtId="164" fontId="48" fillId="8" borderId="33" xfId="22" applyFont="true" applyBorder="true" applyAlignment="true" applyProtection="false">
      <alignment horizontal="left" vertical="center" textRotation="0" wrapText="true" indent="0" shrinkToFit="false"/>
      <protection locked="true" hidden="false"/>
    </xf>
    <xf numFmtId="174" fontId="48" fillId="8" borderId="34" xfId="22" applyFont="true" applyBorder="true" applyAlignment="true" applyProtection="false">
      <alignment horizontal="general" vertical="center" textRotation="0" wrapText="false" indent="0" shrinkToFit="false"/>
      <protection locked="true" hidden="false"/>
    </xf>
    <xf numFmtId="175" fontId="48" fillId="8" borderId="34" xfId="24" applyFont="true" applyBorder="true" applyAlignment="true" applyProtection="true">
      <alignment horizontal="center" vertical="center" textRotation="0" wrapText="true" indent="0" shrinkToFit="false"/>
      <protection locked="true" hidden="false"/>
    </xf>
    <xf numFmtId="165" fontId="48" fillId="8" borderId="35" xfId="17" applyFont="true" applyBorder="true" applyAlignment="true" applyProtection="true">
      <alignment horizontal="center" vertical="center" textRotation="0" wrapText="true" indent="0" shrinkToFit="false"/>
      <protection locked="true" hidden="false"/>
    </xf>
    <xf numFmtId="176" fontId="43" fillId="9" borderId="8" xfId="24" applyFont="true" applyBorder="true" applyAlignment="true" applyProtection="true">
      <alignment horizontal="center" vertical="center" textRotation="0" wrapText="true" indent="0" shrinkToFit="false"/>
      <protection locked="true" hidden="false"/>
    </xf>
    <xf numFmtId="171" fontId="9" fillId="5" borderId="43" xfId="17" applyFont="true" applyBorder="true" applyAlignment="true" applyProtection="true">
      <alignment horizontal="right" vertical="center" textRotation="0" wrapText="false" indent="0" shrinkToFit="false"/>
      <protection locked="true" hidden="false"/>
    </xf>
    <xf numFmtId="164" fontId="34" fillId="0" borderId="0" xfId="22" applyFont="true" applyBorder="false" applyAlignment="true" applyProtection="false">
      <alignment horizontal="left" vertical="center" textRotation="0" wrapText="false" indent="0" shrinkToFit="false"/>
      <protection locked="true" hidden="false"/>
    </xf>
    <xf numFmtId="164" fontId="34" fillId="0" borderId="0" xfId="22" applyFont="true" applyBorder="true" applyAlignment="true" applyProtection="false">
      <alignment horizontal="left" vertical="center" textRotation="0" wrapText="false" indent="0" shrinkToFit="false"/>
      <protection locked="true" hidden="false"/>
    </xf>
    <xf numFmtId="164" fontId="49" fillId="0" borderId="0" xfId="22" applyFont="true" applyBorder="true" applyAlignment="false" applyProtection="false">
      <alignment horizontal="general" vertical="bottom" textRotation="0" wrapText="false" indent="0" shrinkToFit="false"/>
      <protection locked="true" hidden="false"/>
    </xf>
    <xf numFmtId="164" fontId="34" fillId="0" borderId="0" xfId="22" applyFont="true" applyBorder="true" applyAlignment="true" applyProtection="false">
      <alignment horizontal="left" vertical="bottom" textRotation="0" wrapText="false" indent="0" shrinkToFit="false"/>
      <protection locked="true" hidden="false"/>
    </xf>
    <xf numFmtId="164" fontId="34" fillId="0" borderId="0" xfId="0" applyFont="true" applyBorder="true" applyAlignment="false" applyProtection="false">
      <alignment horizontal="general" vertical="bottom" textRotation="0" wrapText="false" indent="0" shrinkToFit="false"/>
      <protection locked="true" hidden="false"/>
    </xf>
    <xf numFmtId="164" fontId="30" fillId="8" borderId="20" xfId="0" applyFont="true" applyBorder="true" applyAlignment="true" applyProtection="true">
      <alignment horizontal="general" vertical="center" textRotation="0" wrapText="true" indent="0" shrinkToFit="false"/>
      <protection locked="true" hidden="true"/>
    </xf>
    <xf numFmtId="164" fontId="30" fillId="8" borderId="0" xfId="0" applyFont="true" applyBorder="false" applyAlignment="true" applyProtection="true">
      <alignment horizontal="general" vertical="center" textRotation="0" wrapText="true" indent="0" shrinkToFit="false"/>
      <protection locked="true" hidden="true"/>
    </xf>
    <xf numFmtId="164" fontId="27" fillId="0" borderId="21" xfId="0" applyFont="true" applyBorder="true" applyAlignment="true" applyProtection="true">
      <alignment horizontal="general" vertical="top" textRotation="0" wrapText="true" indent="0" shrinkToFit="false"/>
      <protection locked="true" hidden="true"/>
    </xf>
    <xf numFmtId="164" fontId="15" fillId="0" borderId="0" xfId="0" applyFont="true" applyBorder="false" applyAlignment="true" applyProtection="true">
      <alignment horizontal="general" vertical="center" textRotation="0" wrapText="false" indent="0" shrinkToFit="false"/>
      <protection locked="true" hidden="true"/>
    </xf>
    <xf numFmtId="164" fontId="13" fillId="0" borderId="5" xfId="0" applyFont="true" applyBorder="true" applyAlignment="false" applyProtection="true">
      <alignment horizontal="general" vertical="bottom" textRotation="0" wrapText="false" indent="0" shrinkToFit="false"/>
      <protection locked="true" hidden="true"/>
    </xf>
    <xf numFmtId="170" fontId="32" fillId="3" borderId="0" xfId="0" applyFont="true" applyBorder="true" applyAlignment="true" applyProtection="true">
      <alignment horizontal="center" vertical="center" textRotation="0" wrapText="true" indent="0" shrinkToFit="false"/>
      <protection locked="false" hidden="false"/>
    </xf>
    <xf numFmtId="164" fontId="13" fillId="0" borderId="24" xfId="0" applyFont="true" applyBorder="true" applyAlignment="false" applyProtection="true">
      <alignment horizontal="general" vertical="bottom" textRotation="0" wrapText="false" indent="0" shrinkToFit="false"/>
      <protection locked="true" hidden="true"/>
    </xf>
    <xf numFmtId="164" fontId="50" fillId="10" borderId="44" xfId="0" applyFont="true" applyBorder="true" applyAlignment="true" applyProtection="false">
      <alignment horizontal="center" vertical="bottom" textRotation="0" wrapText="false" indent="0" shrinkToFit="false"/>
      <protection locked="true" hidden="false"/>
    </xf>
    <xf numFmtId="164" fontId="17" fillId="0" borderId="24" xfId="0" applyFont="true" applyBorder="true" applyAlignment="false" applyProtection="true">
      <alignment horizontal="general" vertical="bottom" textRotation="0" wrapText="false" indent="0" shrinkToFit="false"/>
      <protection locked="true" hidden="true"/>
    </xf>
    <xf numFmtId="164" fontId="50" fillId="11" borderId="45" xfId="0" applyFont="true" applyBorder="true" applyAlignment="true" applyProtection="false">
      <alignment horizontal="center" vertical="bottom" textRotation="0" wrapText="false" indent="0" shrinkToFit="false"/>
      <protection locked="true" hidden="false"/>
    </xf>
    <xf numFmtId="164" fontId="50" fillId="11" borderId="46" xfId="0" applyFont="true" applyBorder="true" applyAlignment="true" applyProtection="false">
      <alignment horizontal="center" vertical="bottom" textRotation="0" wrapText="false" indent="0" shrinkToFit="false"/>
      <protection locked="true" hidden="false"/>
    </xf>
    <xf numFmtId="164" fontId="50" fillId="9" borderId="46" xfId="0" applyFont="true" applyBorder="true" applyAlignment="false" applyProtection="false">
      <alignment horizontal="general" vertical="bottom" textRotation="0" wrapText="false" indent="0" shrinkToFit="false"/>
      <protection locked="true" hidden="false"/>
    </xf>
    <xf numFmtId="164" fontId="51" fillId="0" borderId="45" xfId="0" applyFont="true" applyBorder="true" applyAlignment="false" applyProtection="false">
      <alignment horizontal="general" vertical="bottom" textRotation="0" wrapText="false" indent="0" shrinkToFit="false"/>
      <protection locked="true" hidden="false"/>
    </xf>
    <xf numFmtId="171" fontId="52" fillId="0" borderId="45" xfId="0" applyFont="true" applyBorder="true" applyAlignment="true" applyProtection="false">
      <alignment horizontal="right" vertical="bottom" textRotation="0" wrapText="false" indent="0" shrinkToFit="false"/>
      <protection locked="true" hidden="false"/>
    </xf>
    <xf numFmtId="164" fontId="52" fillId="0" borderId="46" xfId="0" applyFont="true" applyBorder="true" applyAlignment="true" applyProtection="false">
      <alignment horizontal="right" vertical="bottom" textRotation="0" wrapText="false" indent="0" shrinkToFit="false"/>
      <protection locked="true" hidden="false"/>
    </xf>
    <xf numFmtId="164" fontId="50" fillId="11" borderId="45" xfId="0" applyFont="true" applyBorder="true" applyAlignment="true" applyProtection="false">
      <alignment horizontal="right" vertical="bottom" textRotation="0" wrapText="false" indent="0" shrinkToFit="false"/>
      <protection locked="true" hidden="false"/>
    </xf>
    <xf numFmtId="171" fontId="50" fillId="11" borderId="46" xfId="0" applyFont="true" applyBorder="true" applyAlignment="true" applyProtection="false">
      <alignment horizontal="right" vertical="bottom" textRotation="0" wrapText="false" indent="0" shrinkToFit="false"/>
      <protection locked="true" hidden="false"/>
    </xf>
    <xf numFmtId="164" fontId="53" fillId="0" borderId="45" xfId="0" applyFont="true" applyBorder="true" applyAlignment="false" applyProtection="false">
      <alignment horizontal="general" vertical="bottom" textRotation="0" wrapText="false" indent="0" shrinkToFit="false"/>
      <protection locked="true" hidden="false"/>
    </xf>
    <xf numFmtId="164" fontId="50" fillId="0" borderId="45" xfId="0" applyFont="true" applyBorder="true" applyAlignment="true" applyProtection="false">
      <alignment horizontal="right" vertical="bottom" textRotation="0" wrapText="false" indent="0" shrinkToFit="false"/>
      <protection locked="true" hidden="false"/>
    </xf>
    <xf numFmtId="171" fontId="50" fillId="0" borderId="46" xfId="0" applyFont="true" applyBorder="true" applyAlignment="true" applyProtection="false">
      <alignment horizontal="right" vertical="bottom" textRotation="0" wrapText="false" indent="0" shrinkToFit="false"/>
      <protection locked="true" hidden="false"/>
    </xf>
    <xf numFmtId="164" fontId="50" fillId="10" borderId="45" xfId="0" applyFont="true" applyBorder="true" applyAlignment="true" applyProtection="false">
      <alignment horizontal="right" vertical="bottom" textRotation="0" wrapText="false" indent="0" shrinkToFit="false"/>
      <protection locked="true" hidden="false"/>
    </xf>
    <xf numFmtId="164" fontId="52" fillId="10" borderId="45" xfId="0" applyFont="true" applyBorder="true" applyAlignment="true" applyProtection="false">
      <alignment horizontal="right" vertical="bottom" textRotation="0" wrapText="false" indent="0" shrinkToFit="false"/>
      <protection locked="true" hidden="false"/>
    </xf>
    <xf numFmtId="171" fontId="50" fillId="10" borderId="46" xfId="0" applyFont="true" applyBorder="true" applyAlignment="true" applyProtection="false">
      <alignment horizontal="right" vertical="bottom" textRotation="0" wrapText="false" indent="0" shrinkToFit="false"/>
      <protection locked="true" hidden="false"/>
    </xf>
    <xf numFmtId="164" fontId="50" fillId="0" borderId="45" xfId="0" applyFont="true" applyBorder="true" applyAlignment="true" applyProtection="false">
      <alignment horizontal="center" vertical="bottom" textRotation="0" wrapText="false" indent="0" shrinkToFit="false"/>
      <protection locked="true" hidden="false"/>
    </xf>
    <xf numFmtId="169" fontId="52" fillId="0" borderId="46" xfId="0" applyFont="true" applyBorder="true" applyAlignment="true" applyProtection="false">
      <alignment horizontal="right" vertical="bottom" textRotation="0" wrapText="false" indent="0" shrinkToFit="false"/>
      <protection locked="true" hidden="false"/>
    </xf>
    <xf numFmtId="171" fontId="50" fillId="11" borderId="45" xfId="0" applyFont="true" applyBorder="true" applyAlignment="true" applyProtection="false">
      <alignment horizontal="right" vertical="bottom" textRotation="0" wrapText="false" indent="0" shrinkToFit="false"/>
      <protection locked="true" hidden="false"/>
    </xf>
    <xf numFmtId="169" fontId="50" fillId="11" borderId="46" xfId="0" applyFont="true" applyBorder="true" applyAlignment="true" applyProtection="false">
      <alignment horizontal="right" vertical="bottom" textRotation="0" wrapText="false" indent="0" shrinkToFit="false"/>
      <protection locked="true" hidden="false"/>
    </xf>
    <xf numFmtId="171" fontId="51" fillId="0" borderId="45" xfId="0" applyFont="true" applyBorder="true" applyAlignment="true" applyProtection="false">
      <alignment horizontal="right" vertical="bottom" textRotation="0" wrapText="false" indent="0" shrinkToFit="false"/>
      <protection locked="true" hidden="false"/>
    </xf>
    <xf numFmtId="171" fontId="54" fillId="11" borderId="45" xfId="0" applyFont="true" applyBorder="true" applyAlignment="true" applyProtection="false">
      <alignment horizontal="right" vertical="bottom" textRotation="0" wrapText="false" indent="0" shrinkToFit="false"/>
      <protection locked="true" hidden="false"/>
    </xf>
    <xf numFmtId="164" fontId="50" fillId="10" borderId="45" xfId="0" applyFont="true" applyBorder="true" applyAlignment="true" applyProtection="false">
      <alignment horizontal="center" vertical="bottom" textRotation="0" wrapText="false" indent="0" shrinkToFit="false"/>
      <protection locked="true" hidden="false"/>
    </xf>
    <xf numFmtId="171" fontId="54" fillId="10" borderId="45" xfId="0" applyFont="true" applyBorder="true" applyAlignment="true" applyProtection="false">
      <alignment horizontal="right" vertical="bottom" textRotation="0" wrapText="false" indent="0" shrinkToFit="false"/>
      <protection locked="true" hidden="false"/>
    </xf>
    <xf numFmtId="169" fontId="50" fillId="10" borderId="46" xfId="0" applyFont="true" applyBorder="true" applyAlignment="true" applyProtection="false">
      <alignment horizontal="right" vertical="bottom" textRotation="0" wrapText="false" indent="0" shrinkToFit="false"/>
      <protection locked="true" hidden="false"/>
    </xf>
    <xf numFmtId="164" fontId="15" fillId="12" borderId="2" xfId="0" applyFont="true" applyBorder="true" applyAlignment="true" applyProtection="false">
      <alignment horizontal="center" vertical="center" textRotation="0" wrapText="false" indent="0" shrinkToFit="false"/>
      <protection locked="true" hidden="false"/>
    </xf>
    <xf numFmtId="164" fontId="14" fillId="13" borderId="2" xfId="0" applyFont="true" applyBorder="true" applyAlignment="true" applyProtection="false">
      <alignment horizontal="center" vertical="center" textRotation="0" wrapText="true" indent="0" shrinkToFit="false"/>
      <protection locked="true" hidden="false"/>
    </xf>
    <xf numFmtId="164" fontId="46" fillId="12" borderId="2" xfId="0" applyFont="true" applyBorder="true" applyAlignment="true" applyProtection="false">
      <alignment horizontal="left" vertical="center" textRotation="0" wrapText="true" indent="0" shrinkToFit="false"/>
      <protection locked="true" hidden="false"/>
    </xf>
    <xf numFmtId="164" fontId="46" fillId="12" borderId="2" xfId="0" applyFont="true" applyBorder="true" applyAlignment="true" applyProtection="false">
      <alignment horizontal="center" vertical="center" textRotation="0" wrapText="true" indent="0" shrinkToFit="false"/>
      <protection locked="true" hidden="false"/>
    </xf>
    <xf numFmtId="164" fontId="26" fillId="14" borderId="25"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false" applyProtection="true">
      <alignment horizontal="general" vertical="bottom" textRotation="0" wrapText="false" indent="0" shrinkToFit="false"/>
      <protection locked="false" hidden="false"/>
    </xf>
    <xf numFmtId="164" fontId="33" fillId="14" borderId="2" xfId="0" applyFont="true" applyBorder="true" applyAlignment="true" applyProtection="false">
      <alignment horizontal="left" vertical="center" textRotation="0" wrapText="true" indent="0" shrinkToFit="false"/>
      <protection locked="true" hidden="false"/>
    </xf>
    <xf numFmtId="164" fontId="33" fillId="14" borderId="16" xfId="0" applyFont="true" applyBorder="true" applyAlignment="true" applyProtection="false">
      <alignment horizontal="left" vertical="center" textRotation="0" wrapText="true" indent="0" shrinkToFit="false"/>
      <protection locked="true" hidden="false"/>
    </xf>
    <xf numFmtId="171" fontId="33" fillId="14" borderId="16" xfId="0" applyFont="true" applyBorder="true" applyAlignment="true" applyProtection="false">
      <alignment horizontal="right" vertical="center" textRotation="0" wrapText="true" indent="0" shrinkToFit="false"/>
      <protection locked="true" hidden="false"/>
    </xf>
    <xf numFmtId="164" fontId="26" fillId="0" borderId="2" xfId="0" applyFont="true" applyBorder="true" applyAlignment="true" applyProtection="false">
      <alignment horizontal="center" vertical="center" textRotation="0" wrapText="true" indent="0" shrinkToFit="false"/>
      <protection locked="true" hidden="false"/>
    </xf>
    <xf numFmtId="164" fontId="25" fillId="0" borderId="25" xfId="0" applyFont="true" applyBorder="true" applyAlignment="true" applyProtection="false">
      <alignment horizontal="left" vertical="center" textRotation="0" wrapText="true" indent="0" shrinkToFit="false"/>
      <protection locked="true" hidden="false"/>
    </xf>
    <xf numFmtId="171" fontId="25" fillId="0" borderId="2" xfId="0" applyFont="true" applyBorder="true" applyAlignment="true" applyProtection="false">
      <alignment horizontal="right" vertical="center" textRotation="0" wrapText="true" indent="0" shrinkToFit="false"/>
      <protection locked="true" hidden="false"/>
    </xf>
    <xf numFmtId="171" fontId="26" fillId="14" borderId="2" xfId="17" applyFont="true" applyBorder="true" applyAlignment="true" applyProtection="true">
      <alignment horizontal="right" vertical="center" textRotation="0" wrapText="true" indent="0" shrinkToFit="false"/>
      <protection locked="true" hidden="false"/>
    </xf>
    <xf numFmtId="164" fontId="17" fillId="0" borderId="26" xfId="0" applyFont="true" applyBorder="true" applyAlignment="false" applyProtection="true">
      <alignment horizontal="general" vertical="bottom" textRotation="0" wrapText="false" indent="0" shrinkToFit="false"/>
      <protection locked="false" hidden="true"/>
    </xf>
    <xf numFmtId="164" fontId="13" fillId="0" borderId="24" xfId="0" applyFont="true" applyBorder="true" applyAlignment="false" applyProtection="true">
      <alignment horizontal="general" vertical="bottom" textRotation="0" wrapText="false" indent="0" shrinkToFit="false"/>
      <protection locked="false" hidden="false"/>
    </xf>
    <xf numFmtId="164" fontId="25" fillId="0" borderId="16" xfId="0" applyFont="true" applyBorder="true" applyAlignment="true" applyProtection="true">
      <alignment horizontal="general" vertical="center" textRotation="0" wrapText="true" indent="0" shrinkToFit="false"/>
      <protection locked="false" hidden="false"/>
    </xf>
    <xf numFmtId="164" fontId="17" fillId="0" borderId="14" xfId="0" applyFont="true" applyBorder="true" applyAlignment="false" applyProtection="true">
      <alignment horizontal="general" vertical="bottom" textRotation="0" wrapText="false" indent="0" shrinkToFit="false"/>
      <protection locked="false" hidden="false"/>
    </xf>
    <xf numFmtId="164" fontId="33" fillId="14" borderId="2" xfId="0" applyFont="true" applyBorder="true" applyAlignment="true" applyProtection="true">
      <alignment horizontal="left" vertical="center" textRotation="0" wrapText="true" indent="0" shrinkToFit="false"/>
      <protection locked="false" hidden="false"/>
    </xf>
    <xf numFmtId="164" fontId="33" fillId="14" borderId="16" xfId="0" applyFont="true" applyBorder="true" applyAlignment="true" applyProtection="true">
      <alignment horizontal="left" vertical="center" textRotation="0" wrapText="true" indent="0" shrinkToFit="false"/>
      <protection locked="false" hidden="false"/>
    </xf>
    <xf numFmtId="171" fontId="26" fillId="14" borderId="2" xfId="17" applyFont="true" applyBorder="true" applyAlignment="true" applyProtection="true">
      <alignment horizontal="right" vertical="center" textRotation="0" wrapText="true" indent="0" shrinkToFit="false"/>
      <protection locked="false" hidden="false"/>
    </xf>
    <xf numFmtId="164" fontId="56" fillId="12" borderId="2" xfId="0" applyFont="true" applyBorder="true" applyAlignment="true" applyProtection="false">
      <alignment horizontal="center" vertical="center" textRotation="0" wrapText="true" indent="0" shrinkToFit="false"/>
      <protection locked="true" hidden="false"/>
    </xf>
    <xf numFmtId="164" fontId="56" fillId="12" borderId="2" xfId="0" applyFont="true" applyBorder="true" applyAlignment="true" applyProtection="true">
      <alignment horizontal="center" vertical="center" textRotation="0" wrapText="true" indent="0" shrinkToFit="false"/>
      <protection locked="false" hidden="false"/>
    </xf>
    <xf numFmtId="171" fontId="28" fillId="12" borderId="2" xfId="17" applyFont="true" applyBorder="true" applyAlignment="true" applyProtection="true">
      <alignment horizontal="right" vertical="center" textRotation="0" wrapText="false" indent="0" shrinkToFit="false"/>
      <protection locked="true" hidden="false"/>
    </xf>
    <xf numFmtId="172" fontId="34" fillId="0" borderId="26" xfId="0" applyFont="true" applyBorder="true" applyAlignment="false" applyProtection="true">
      <alignment horizontal="general" vertical="bottom" textRotation="0" wrapText="false" indent="0" shrinkToFit="false"/>
      <protection locked="true" hidden="true"/>
    </xf>
    <xf numFmtId="164" fontId="13" fillId="0" borderId="5" xfId="0" applyFont="true" applyBorder="true" applyAlignment="false" applyProtection="true">
      <alignment horizontal="general" vertical="bottom" textRotation="0" wrapText="false" indent="0" shrinkToFit="false"/>
      <protection locked="false" hidden="false"/>
    </xf>
    <xf numFmtId="164" fontId="34" fillId="0" borderId="2" xfId="22" applyFont="true" applyBorder="true" applyAlignment="true" applyProtection="true">
      <alignment horizontal="left" vertical="center" textRotation="0" wrapText="false" indent="0" shrinkToFit="false"/>
      <protection locked="false" hidden="false"/>
    </xf>
    <xf numFmtId="164" fontId="34" fillId="0" borderId="2" xfId="22" applyFont="true" applyBorder="true" applyAlignment="true" applyProtection="false">
      <alignment horizontal="left" vertical="bottom" textRotation="0" wrapText="false" indent="0" shrinkToFit="false"/>
      <protection locked="true" hidden="false"/>
    </xf>
    <xf numFmtId="164" fontId="57" fillId="0" borderId="0" xfId="0" applyFont="true" applyBorder="true" applyAlignment="true" applyProtection="false">
      <alignment horizontal="justify" vertical="bottom" textRotation="0" wrapText="false" indent="0" shrinkToFit="false"/>
      <protection locked="true" hidden="false"/>
    </xf>
    <xf numFmtId="164" fontId="44" fillId="12" borderId="27" xfId="22" applyFont="true" applyBorder="true" applyAlignment="true" applyProtection="false">
      <alignment horizontal="center" vertical="center" textRotation="0" wrapText="true" indent="0" shrinkToFit="false"/>
      <protection locked="true" hidden="false"/>
    </xf>
    <xf numFmtId="164" fontId="36" fillId="14" borderId="36" xfId="22" applyFont="true" applyBorder="true" applyAlignment="true" applyProtection="true">
      <alignment horizontal="left" vertical="center" textRotation="0" wrapText="true" indent="0" shrinkToFit="false"/>
      <protection locked="false" hidden="false"/>
    </xf>
    <xf numFmtId="174" fontId="36" fillId="14" borderId="37" xfId="22" applyFont="true" applyBorder="true" applyAlignment="true" applyProtection="true">
      <alignment horizontal="general" vertical="center" textRotation="0" wrapText="false" indent="0" shrinkToFit="false"/>
      <protection locked="false" hidden="false"/>
    </xf>
    <xf numFmtId="164" fontId="36" fillId="14" borderId="36" xfId="22" applyFont="true" applyBorder="true" applyAlignment="true" applyProtection="true">
      <alignment horizontal="center" vertical="center" textRotation="0" wrapText="true" indent="0" shrinkToFit="false"/>
      <protection locked="false" hidden="false"/>
    </xf>
    <xf numFmtId="164" fontId="36" fillId="14" borderId="41" xfId="22" applyFont="true" applyBorder="true" applyAlignment="true" applyProtection="true">
      <alignment horizontal="left" vertical="center" textRotation="0" wrapText="true" indent="0" shrinkToFit="false"/>
      <protection locked="false" hidden="false"/>
    </xf>
    <xf numFmtId="164" fontId="41" fillId="0" borderId="42" xfId="22" applyFont="true" applyBorder="true" applyAlignment="true" applyProtection="true">
      <alignment horizontal="right" vertical="center" textRotation="0" wrapText="true" indent="0" shrinkToFit="false"/>
      <protection locked="false" hidden="false"/>
    </xf>
    <xf numFmtId="174" fontId="42" fillId="0" borderId="18" xfId="20" applyFont="true" applyBorder="true" applyAlignment="true" applyProtection="true">
      <alignment horizontal="center" vertical="center" textRotation="0" wrapText="false" indent="0" shrinkToFit="false"/>
      <protection locked="false" hidden="false"/>
    </xf>
    <xf numFmtId="176" fontId="43" fillId="12" borderId="8" xfId="24" applyFont="true" applyBorder="true" applyAlignment="true" applyProtection="true">
      <alignment horizontal="center" vertical="center" textRotation="0" wrapText="true" indent="0" shrinkToFit="false"/>
      <protection locked="true" hidden="false"/>
    </xf>
    <xf numFmtId="171" fontId="9" fillId="12" borderId="43" xfId="17" applyFont="true" applyBorder="true" applyAlignment="true" applyProtection="true">
      <alignment horizontal="right" vertical="center" textRotation="0" wrapText="false" indent="0" shrinkToFit="false"/>
      <protection locked="true" hidden="false"/>
    </xf>
    <xf numFmtId="164" fontId="4" fillId="0" borderId="0" xfId="22" applyFont="true" applyBorder="false" applyAlignment="false" applyProtection="true">
      <alignment horizontal="general" vertical="bottom" textRotation="0" wrapText="false" indent="0" shrinkToFit="false"/>
      <protection locked="false" hidden="false"/>
    </xf>
    <xf numFmtId="173" fontId="4" fillId="0" borderId="0" xfId="22" applyFont="true" applyBorder="false" applyAlignment="false" applyProtection="true">
      <alignment horizontal="general" vertical="bottom" textRotation="0" wrapText="false" indent="0" shrinkToFit="false"/>
      <protection locked="false" hidden="false"/>
    </xf>
    <xf numFmtId="164" fontId="49" fillId="0" borderId="2" xfId="22" applyFont="true" applyBorder="true" applyAlignment="false" applyProtection="true">
      <alignment horizontal="general" vertical="bottom" textRotation="0" wrapText="false" indent="0" shrinkToFit="false"/>
      <protection locked="false" hidden="false"/>
    </xf>
    <xf numFmtId="164" fontId="34" fillId="0" borderId="2" xfId="22" applyFont="true" applyBorder="true" applyAlignment="true" applyProtection="true">
      <alignment horizontal="left" vertical="bottom" textRotation="0" wrapText="false" indent="0" shrinkToFit="false"/>
      <protection locked="false" hidden="false"/>
    </xf>
    <xf numFmtId="164" fontId="0" fillId="0" borderId="2" xfId="0" applyFont="false" applyBorder="true" applyAlignment="false" applyProtection="true">
      <alignment horizontal="general" vertical="bottom" textRotation="0" wrapText="false" indent="0" shrinkToFit="false"/>
      <protection locked="false" hidden="false"/>
    </xf>
    <xf numFmtId="164" fontId="34" fillId="0" borderId="2" xfId="0" applyFont="true" applyBorder="true" applyAlignment="false" applyProtection="true">
      <alignment horizontal="general" vertical="bottom" textRotation="0" wrapText="false" indent="0" shrinkToFit="false"/>
      <protection locked="false" hidden="false"/>
    </xf>
    <xf numFmtId="164" fontId="34" fillId="0" borderId="2" xfId="0" applyFont="true" applyBorder="true" applyAlignment="true" applyProtection="true">
      <alignment horizontal="center" vertical="center" textRotation="0" wrapText="false" indent="0" shrinkToFit="false"/>
      <protection locked="false" hidden="false"/>
    </xf>
    <xf numFmtId="164" fontId="57" fillId="0" borderId="0" xfId="0" applyFont="true" applyBorder="true" applyAlignment="true" applyProtection="false">
      <alignment horizontal="justify" vertical="center" textRotation="0" wrapText="false" indent="0" shrinkToFit="false"/>
      <protection locked="true" hidden="false"/>
    </xf>
    <xf numFmtId="164" fontId="59" fillId="12" borderId="2" xfId="0" applyFont="true" applyBorder="true" applyAlignment="true" applyProtection="false">
      <alignment horizontal="center" vertical="center" textRotation="0" wrapText="false" indent="0" shrinkToFit="false"/>
      <protection locked="true" hidden="false"/>
    </xf>
    <xf numFmtId="164" fontId="60" fillId="14" borderId="2" xfId="0" applyFont="true" applyBorder="true" applyAlignment="true" applyProtection="false">
      <alignment horizontal="center" vertical="center" textRotation="0" wrapText="true" indent="0" shrinkToFit="false"/>
      <protection locked="true" hidden="false"/>
    </xf>
    <xf numFmtId="164" fontId="56" fillId="14" borderId="2" xfId="0" applyFont="true" applyBorder="true" applyAlignment="true" applyProtection="false">
      <alignment horizontal="center" vertical="center" textRotation="0" wrapText="true" indent="0" shrinkToFit="false"/>
      <protection locked="true" hidden="false"/>
    </xf>
    <xf numFmtId="164" fontId="56" fillId="14" borderId="2" xfId="0" applyFont="true" applyBorder="true" applyAlignment="true" applyProtection="false">
      <alignment horizontal="left" vertical="center" textRotation="0" wrapText="true" indent="0" shrinkToFit="false"/>
      <protection locked="true" hidden="false"/>
    </xf>
    <xf numFmtId="164" fontId="15" fillId="14" borderId="2" xfId="0" applyFont="true" applyBorder="true" applyAlignment="true" applyProtection="false">
      <alignment horizontal="center" vertical="center" textRotation="0" wrapText="true" indent="0" shrinkToFit="false"/>
      <protection locked="true" hidden="false"/>
    </xf>
    <xf numFmtId="164" fontId="61" fillId="14" borderId="2" xfId="0" applyFont="true" applyBorder="true" applyAlignment="true" applyProtection="false">
      <alignment horizontal="center" vertical="center" textRotation="0" wrapText="true" indent="0" shrinkToFit="false"/>
      <protection locked="true" hidden="false"/>
    </xf>
    <xf numFmtId="164" fontId="16" fillId="2" borderId="2" xfId="0" applyFont="true" applyBorder="true" applyAlignment="true" applyProtection="true">
      <alignment horizontal="center" vertical="center" textRotation="0" wrapText="false" indent="0" shrinkToFit="false"/>
      <protection locked="false" hidden="false"/>
    </xf>
    <xf numFmtId="164" fontId="14" fillId="0" borderId="2" xfId="0" applyFont="true" applyBorder="true" applyAlignment="true" applyProtection="false">
      <alignment horizontal="right" vertical="bottom" textRotation="0" wrapText="true" indent="0" shrinkToFit="false"/>
      <protection locked="true" hidden="false"/>
    </xf>
    <xf numFmtId="164" fontId="62" fillId="12" borderId="2" xfId="0" applyFont="true" applyBorder="true" applyAlignment="true" applyProtection="false">
      <alignment horizontal="center" vertical="center" textRotation="0" wrapText="false" indent="0" shrinkToFit="false"/>
      <protection locked="true" hidden="false"/>
    </xf>
    <xf numFmtId="164" fontId="63" fillId="12" borderId="25" xfId="0" applyFont="true" applyBorder="true" applyAlignment="true" applyProtection="false">
      <alignment horizontal="center" vertical="center" textRotation="0" wrapText="true" indent="0" shrinkToFit="false"/>
      <protection locked="true" hidden="false"/>
    </xf>
    <xf numFmtId="164" fontId="64" fillId="14" borderId="2" xfId="0" applyFont="true" applyBorder="true" applyAlignment="true" applyProtection="true">
      <alignment horizontal="left" vertical="center" textRotation="0" wrapText="true" indent="0" shrinkToFit="false"/>
      <protection locked="false" hidden="false"/>
    </xf>
    <xf numFmtId="171" fontId="33" fillId="0" borderId="2" xfId="0" applyFont="true" applyBorder="true" applyAlignment="true" applyProtection="true">
      <alignment horizontal="right" vertical="center" textRotation="0" wrapText="true" indent="0" shrinkToFit="false"/>
      <protection locked="false" hidden="false"/>
    </xf>
    <xf numFmtId="164" fontId="64" fillId="14" borderId="2" xfId="0" applyFont="true" applyBorder="true" applyAlignment="true" applyProtection="false">
      <alignment horizontal="left" vertical="center" textRotation="0" wrapText="true" indent="0" shrinkToFit="false"/>
      <protection locked="true" hidden="false"/>
    </xf>
    <xf numFmtId="169" fontId="33" fillId="0" borderId="2" xfId="0" applyFont="true" applyBorder="true" applyAlignment="true" applyProtection="false">
      <alignment horizontal="right" vertical="center" textRotation="0" wrapText="true" indent="0" shrinkToFit="false"/>
      <protection locked="true" hidden="false"/>
    </xf>
    <xf numFmtId="171" fontId="33" fillId="0" borderId="2" xfId="0" applyFont="true" applyBorder="true" applyAlignment="true" applyProtection="false">
      <alignment horizontal="right" vertical="center" textRotation="0" wrapText="true" indent="0" shrinkToFit="false"/>
      <protection locked="true" hidden="false"/>
    </xf>
    <xf numFmtId="164" fontId="34" fillId="0" borderId="2" xfId="0" applyFont="true" applyBorder="true" applyAlignment="true" applyProtection="true">
      <alignment horizontal="justify" vertical="bottom" textRotation="0" wrapText="false" indent="0" shrinkToFit="false"/>
      <protection locked="false" hidden="false"/>
    </xf>
    <xf numFmtId="164" fontId="13" fillId="0" borderId="0" xfId="0" applyFont="true" applyBorder="false" applyAlignment="false" applyProtection="true">
      <alignment horizontal="general" vertical="bottom" textRotation="0" wrapText="false" indent="0" shrinkToFit="false"/>
      <protection locked="fals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Euro 2" xfId="20"/>
    <cellStyle name="Milliers 2" xfId="21"/>
    <cellStyle name="Normal 2" xfId="22"/>
    <cellStyle name="Normal 2 2" xfId="23"/>
    <cellStyle name="Pourcentage 2" xfId="24"/>
  </cellStyles>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BF0041"/>
      <rgbColor rgb="FF008080"/>
      <rgbColor rgb="FFB4C7DC"/>
      <rgbColor rgb="FF808080"/>
      <rgbColor rgb="FF9999FF"/>
      <rgbColor rgb="FF993366"/>
      <rgbColor rgb="FFEBF1DE"/>
      <rgbColor rgb="FFDEE6EF"/>
      <rgbColor rgb="FF660066"/>
      <rgbColor rgb="FFFF6D6D"/>
      <rgbColor rgb="FF2A6099"/>
      <rgbColor rgb="FFF7D1D5"/>
      <rgbColor rgb="FF000080"/>
      <rgbColor rgb="FFFF00FF"/>
      <rgbColor rgb="FFFFFF00"/>
      <rgbColor rgb="FF00FFFF"/>
      <rgbColor rgb="FF800080"/>
      <rgbColor rgb="FF800000"/>
      <rgbColor rgb="FF008080"/>
      <rgbColor rgb="FF0000FF"/>
      <rgbColor rgb="FF00B0F0"/>
      <rgbColor rgb="FFCCFFFF"/>
      <rgbColor rgb="FFCCFFCC"/>
      <rgbColor rgb="FFFFD7D7"/>
      <rgbColor rgb="FF99CCFF"/>
      <rgbColor rgb="FFFFA6A6"/>
      <rgbColor rgb="FFCC99FF"/>
      <rgbColor rgb="FFFFCC99"/>
      <rgbColor rgb="FF3366FF"/>
      <rgbColor rgb="FF33CCCC"/>
      <rgbColor rgb="FF99CC00"/>
      <rgbColor rgb="FFFAC090"/>
      <rgbColor rgb="FFFF9900"/>
      <rgbColor rgb="FFED7D31"/>
      <rgbColor rgb="FF666699"/>
      <rgbColor rgb="FFB2B2B2"/>
      <rgbColor rgb="FF003366"/>
      <rgbColor rgb="FF00A933"/>
      <rgbColor rgb="FF003300"/>
      <rgbColor rgb="FF333300"/>
      <rgbColor rgb="FF993300"/>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1.jpeg"/><Relationship Id="rId3" Type="http://schemas.openxmlformats.org/officeDocument/2006/relationships/image" Target="../media/image2.png"/><Relationship Id="rId4" Type="http://schemas.openxmlformats.org/officeDocument/2006/relationships/image" Target="../media/image3.png"/><Relationship Id="rId5" Type="http://schemas.openxmlformats.org/officeDocument/2006/relationships/image" Target="../media/image4.png"/><Relationship Id="rId6" Type="http://schemas.openxmlformats.org/officeDocument/2006/relationships/image" Target="../media/image5.png"/><Relationship Id="rId7" Type="http://schemas.openxmlformats.org/officeDocument/2006/relationships/image" Target="../media/image6.png"/>
</Relationships>
</file>

<file path=xl/drawings/_rels/drawing10.xml.rels><?xml version="1.0" encoding="UTF-8"?>
<Relationships xmlns="http://schemas.openxmlformats.org/package/2006/relationships"><Relationship Id="rId1" Type="http://schemas.openxmlformats.org/officeDocument/2006/relationships/image" Target="../media/image7.jpeg"/><Relationship Id="rId2" Type="http://schemas.openxmlformats.org/officeDocument/2006/relationships/image" Target="../media/image1.jpeg"/>
</Relationships>
</file>

<file path=xl/drawings/_rels/drawing2.xml.rels><?xml version="1.0" encoding="UTF-8"?>
<Relationships xmlns="http://schemas.openxmlformats.org/package/2006/relationships"><Relationship Id="rId1" Type="http://schemas.openxmlformats.org/officeDocument/2006/relationships/image" Target="../media/image1.jpeg"/>
</Relationships>
</file>

<file path=xl/drawings/_rels/drawing3.xml.rels><?xml version="1.0" encoding="UTF-8"?>
<Relationships xmlns="http://schemas.openxmlformats.org/package/2006/relationships"><Relationship Id="rId1" Type="http://schemas.openxmlformats.org/officeDocument/2006/relationships/image" Target="../media/image7.jpeg"/><Relationship Id="rId2" Type="http://schemas.openxmlformats.org/officeDocument/2006/relationships/image" Target="../media/image1.jpeg"/>
</Relationships>
</file>

<file path=xl/drawings/_rels/drawing4.xml.rels><?xml version="1.0" encoding="UTF-8"?>
<Relationships xmlns="http://schemas.openxmlformats.org/package/2006/relationships"><Relationship Id="rId1" Type="http://schemas.openxmlformats.org/officeDocument/2006/relationships/image" Target="../media/image7.jpeg"/><Relationship Id="rId2" Type="http://schemas.openxmlformats.org/officeDocument/2006/relationships/image" Target="../media/image1.jpeg"/>
</Relationships>
</file>

<file path=xl/drawings/_rels/drawing5.xml.rels><?xml version="1.0" encoding="UTF-8"?>
<Relationships xmlns="http://schemas.openxmlformats.org/package/2006/relationships"><Relationship Id="rId1" Type="http://schemas.openxmlformats.org/officeDocument/2006/relationships/image" Target="../media/image7.jpeg"/><Relationship Id="rId2" Type="http://schemas.openxmlformats.org/officeDocument/2006/relationships/image" Target="../media/image1.jpeg"/>
</Relationships>
</file>

<file path=xl/drawings/_rels/drawing6.xml.rels><?xml version="1.0" encoding="UTF-8"?>
<Relationships xmlns="http://schemas.openxmlformats.org/package/2006/relationships"><Relationship Id="rId1" Type="http://schemas.openxmlformats.org/officeDocument/2006/relationships/image" Target="../media/image7.jpeg"/><Relationship Id="rId2" Type="http://schemas.openxmlformats.org/officeDocument/2006/relationships/image" Target="../media/image1.jpeg"/>
</Relationships>
</file>

<file path=xl/drawings/_rels/drawing7.xml.rels><?xml version="1.0" encoding="UTF-8"?>
<Relationships xmlns="http://schemas.openxmlformats.org/package/2006/relationships"><Relationship Id="rId1" Type="http://schemas.openxmlformats.org/officeDocument/2006/relationships/image" Target="../media/image7.jpeg"/><Relationship Id="rId2" Type="http://schemas.openxmlformats.org/officeDocument/2006/relationships/image" Target="../media/image1.jpeg"/>
</Relationships>
</file>

<file path=xl/drawings/_rels/drawing8.xml.rels><?xml version="1.0" encoding="UTF-8"?>
<Relationships xmlns="http://schemas.openxmlformats.org/package/2006/relationships"><Relationship Id="rId1" Type="http://schemas.openxmlformats.org/officeDocument/2006/relationships/image" Target="../media/image7.jpeg"/><Relationship Id="rId2" Type="http://schemas.openxmlformats.org/officeDocument/2006/relationships/image" Target="../media/image1.jpeg"/>
</Relationships>
</file>

<file path=xl/drawings/_rels/drawing9.xml.rels><?xml version="1.0" encoding="UTF-8"?>
<Relationships xmlns="http://schemas.openxmlformats.org/package/2006/relationships"><Relationship Id="rId1" Type="http://schemas.openxmlformats.org/officeDocument/2006/relationships/image" Target="../media/image7.jpeg"/><Relationship Id="rId2"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360</xdr:colOff>
      <xdr:row>0</xdr:row>
      <xdr:rowOff>0</xdr:rowOff>
    </xdr:from>
    <xdr:to>
      <xdr:col>3</xdr:col>
      <xdr:colOff>143280</xdr:colOff>
      <xdr:row>9</xdr:row>
      <xdr:rowOff>155880</xdr:rowOff>
    </xdr:to>
    <xdr:pic>
      <xdr:nvPicPr>
        <xdr:cNvPr id="0" name="Image 7" descr=""/>
        <xdr:cNvPicPr/>
      </xdr:nvPicPr>
      <xdr:blipFill>
        <a:blip r:embed="rId1"/>
        <a:stretch/>
      </xdr:blipFill>
      <xdr:spPr>
        <a:xfrm>
          <a:off x="360" y="0"/>
          <a:ext cx="2586960" cy="1784520"/>
        </a:xfrm>
        <a:prstGeom prst="rect">
          <a:avLst/>
        </a:prstGeom>
        <a:ln w="0">
          <a:noFill/>
        </a:ln>
      </xdr:spPr>
    </xdr:pic>
    <xdr:clientData/>
  </xdr:twoCellAnchor>
  <xdr:twoCellAnchor editAs="oneCell">
    <xdr:from>
      <xdr:col>0</xdr:col>
      <xdr:colOff>360</xdr:colOff>
      <xdr:row>0</xdr:row>
      <xdr:rowOff>0</xdr:rowOff>
    </xdr:from>
    <xdr:to>
      <xdr:col>3</xdr:col>
      <xdr:colOff>143640</xdr:colOff>
      <xdr:row>10</xdr:row>
      <xdr:rowOff>117000</xdr:rowOff>
    </xdr:to>
    <xdr:pic>
      <xdr:nvPicPr>
        <xdr:cNvPr id="1" name="Image 7" descr=""/>
        <xdr:cNvPicPr/>
      </xdr:nvPicPr>
      <xdr:blipFill>
        <a:blip r:embed="rId2"/>
        <a:stretch/>
      </xdr:blipFill>
      <xdr:spPr>
        <a:xfrm>
          <a:off x="360" y="0"/>
          <a:ext cx="2587320" cy="1926720"/>
        </a:xfrm>
        <a:prstGeom prst="rect">
          <a:avLst/>
        </a:prstGeom>
        <a:ln w="0">
          <a:noFill/>
        </a:ln>
      </xdr:spPr>
    </xdr:pic>
    <xdr:clientData/>
  </xdr:twoCellAnchor>
  <xdr:twoCellAnchor editAs="oneCell">
    <xdr:from>
      <xdr:col>1</xdr:col>
      <xdr:colOff>289800</xdr:colOff>
      <xdr:row>35</xdr:row>
      <xdr:rowOff>117000</xdr:rowOff>
    </xdr:from>
    <xdr:to>
      <xdr:col>7</xdr:col>
      <xdr:colOff>9360</xdr:colOff>
      <xdr:row>46</xdr:row>
      <xdr:rowOff>73800</xdr:rowOff>
    </xdr:to>
    <xdr:pic>
      <xdr:nvPicPr>
        <xdr:cNvPr id="2" name="Image 9" descr=""/>
        <xdr:cNvPicPr/>
      </xdr:nvPicPr>
      <xdr:blipFill>
        <a:blip r:embed="rId3"/>
        <a:stretch/>
      </xdr:blipFill>
      <xdr:spPr>
        <a:xfrm>
          <a:off x="1104480" y="6755760"/>
          <a:ext cx="4607640" cy="1947600"/>
        </a:xfrm>
        <a:prstGeom prst="rect">
          <a:avLst/>
        </a:prstGeom>
        <a:ln w="0">
          <a:noFill/>
        </a:ln>
      </xdr:spPr>
    </xdr:pic>
    <xdr:clientData/>
  </xdr:twoCellAnchor>
  <xdr:twoCellAnchor editAs="oneCell">
    <xdr:from>
      <xdr:col>0</xdr:col>
      <xdr:colOff>0</xdr:colOff>
      <xdr:row>51</xdr:row>
      <xdr:rowOff>142200</xdr:rowOff>
    </xdr:from>
    <xdr:to>
      <xdr:col>16</xdr:col>
      <xdr:colOff>203040</xdr:colOff>
      <xdr:row>58</xdr:row>
      <xdr:rowOff>29520</xdr:rowOff>
    </xdr:to>
    <xdr:pic>
      <xdr:nvPicPr>
        <xdr:cNvPr id="3" name="Image 11" descr=""/>
        <xdr:cNvPicPr/>
      </xdr:nvPicPr>
      <xdr:blipFill>
        <a:blip r:embed="rId4"/>
        <a:stretch/>
      </xdr:blipFill>
      <xdr:spPr>
        <a:xfrm>
          <a:off x="0" y="9676800"/>
          <a:ext cx="13238280" cy="1154160"/>
        </a:xfrm>
        <a:prstGeom prst="rect">
          <a:avLst/>
        </a:prstGeom>
        <a:ln w="0">
          <a:noFill/>
        </a:ln>
      </xdr:spPr>
    </xdr:pic>
    <xdr:clientData/>
  </xdr:twoCellAnchor>
  <xdr:twoCellAnchor editAs="oneCell">
    <xdr:from>
      <xdr:col>9</xdr:col>
      <xdr:colOff>122760</xdr:colOff>
      <xdr:row>67</xdr:row>
      <xdr:rowOff>46080</xdr:rowOff>
    </xdr:from>
    <xdr:to>
      <xdr:col>11</xdr:col>
      <xdr:colOff>130320</xdr:colOff>
      <xdr:row>81</xdr:row>
      <xdr:rowOff>134280</xdr:rowOff>
    </xdr:to>
    <xdr:pic>
      <xdr:nvPicPr>
        <xdr:cNvPr id="4" name="Image 12" descr=""/>
        <xdr:cNvPicPr/>
      </xdr:nvPicPr>
      <xdr:blipFill>
        <a:blip r:embed="rId5"/>
        <a:stretch/>
      </xdr:blipFill>
      <xdr:spPr>
        <a:xfrm>
          <a:off x="7455240" y="12523680"/>
          <a:ext cx="1636920" cy="2621880"/>
        </a:xfrm>
        <a:prstGeom prst="rect">
          <a:avLst/>
        </a:prstGeom>
        <a:ln w="0">
          <a:noFill/>
        </a:ln>
      </xdr:spPr>
    </xdr:pic>
    <xdr:clientData/>
  </xdr:twoCellAnchor>
  <xdr:twoCellAnchor editAs="absolute">
    <xdr:from>
      <xdr:col>7</xdr:col>
      <xdr:colOff>739080</xdr:colOff>
      <xdr:row>67</xdr:row>
      <xdr:rowOff>167760</xdr:rowOff>
    </xdr:from>
    <xdr:to>
      <xdr:col>9</xdr:col>
      <xdr:colOff>207360</xdr:colOff>
      <xdr:row>68</xdr:row>
      <xdr:rowOff>132120</xdr:rowOff>
    </xdr:to>
    <xdr:sp>
      <xdr:nvSpPr>
        <xdr:cNvPr id="5" name="Forme 1"/>
        <xdr:cNvSpPr/>
      </xdr:nvSpPr>
      <xdr:spPr>
        <a:xfrm rot="599400">
          <a:off x="6441480" y="12645360"/>
          <a:ext cx="1098000" cy="145440"/>
        </a:xfrm>
        <a:prstGeom prst="rightArrow">
          <a:avLst>
            <a:gd name="adj1" fmla="val 50000"/>
            <a:gd name="adj2" fmla="val 203610"/>
          </a:avLst>
        </a:prstGeom>
        <a:solidFill>
          <a:srgbClr val="729fcf"/>
        </a:solidFill>
        <a:ln w="0">
          <a:solidFill>
            <a:srgbClr val="3465a4"/>
          </a:solidFill>
        </a:ln>
      </xdr:spPr>
      <xdr:style>
        <a:lnRef idx="0"/>
        <a:fillRef idx="0"/>
        <a:effectRef idx="0"/>
        <a:fontRef idx="minor"/>
      </xdr:style>
    </xdr:sp>
    <xdr:clientData/>
  </xdr:twoCellAnchor>
  <xdr:twoCellAnchor editAs="oneCell">
    <xdr:from>
      <xdr:col>0</xdr:col>
      <xdr:colOff>0</xdr:colOff>
      <xdr:row>87</xdr:row>
      <xdr:rowOff>21240</xdr:rowOff>
    </xdr:from>
    <xdr:to>
      <xdr:col>15</xdr:col>
      <xdr:colOff>524160</xdr:colOff>
      <xdr:row>103</xdr:row>
      <xdr:rowOff>41760</xdr:rowOff>
    </xdr:to>
    <xdr:pic>
      <xdr:nvPicPr>
        <xdr:cNvPr id="6" name="Image 13" descr=""/>
        <xdr:cNvPicPr/>
      </xdr:nvPicPr>
      <xdr:blipFill>
        <a:blip r:embed="rId6"/>
        <a:stretch/>
      </xdr:blipFill>
      <xdr:spPr>
        <a:xfrm>
          <a:off x="0" y="16166160"/>
          <a:ext cx="12744720" cy="2916000"/>
        </a:xfrm>
        <a:prstGeom prst="rect">
          <a:avLst/>
        </a:prstGeom>
        <a:ln w="0">
          <a:noFill/>
        </a:ln>
      </xdr:spPr>
    </xdr:pic>
    <xdr:clientData/>
  </xdr:twoCellAnchor>
  <xdr:twoCellAnchor editAs="oneCell">
    <xdr:from>
      <xdr:col>0</xdr:col>
      <xdr:colOff>0</xdr:colOff>
      <xdr:row>114</xdr:row>
      <xdr:rowOff>39600</xdr:rowOff>
    </xdr:from>
    <xdr:to>
      <xdr:col>15</xdr:col>
      <xdr:colOff>522720</xdr:colOff>
      <xdr:row>134</xdr:row>
      <xdr:rowOff>33120</xdr:rowOff>
    </xdr:to>
    <xdr:pic>
      <xdr:nvPicPr>
        <xdr:cNvPr id="7" name="Image 14" descr=""/>
        <xdr:cNvPicPr/>
      </xdr:nvPicPr>
      <xdr:blipFill>
        <a:blip r:embed="rId7"/>
        <a:stretch/>
      </xdr:blipFill>
      <xdr:spPr>
        <a:xfrm>
          <a:off x="0" y="21118320"/>
          <a:ext cx="12743280" cy="3612960"/>
        </a:xfrm>
        <a:prstGeom prst="rect">
          <a:avLst/>
        </a:prstGeom>
        <a:ln w="0">
          <a:noFill/>
        </a:ln>
      </xdr:spPr>
    </xdr:pic>
    <xdr:clientData/>
  </xdr:twoCellAnchor>
</xdr:wsDr>
</file>

<file path=xl/drawings/drawing10.xml><?xml version="1.0" encoding="utf-8"?>
<xdr:wsDr xmlns:xdr="http://schemas.openxmlformats.org/drawingml/2006/spreadsheetDrawing" xmlns:a="http://schemas.openxmlformats.org/drawingml/2006/main" xmlns:r="http://schemas.openxmlformats.org/officeDocument/2006/relationships">
  <xdr:twoCellAnchor editAs="twoCell">
    <xdr:from>
      <xdr:col>8</xdr:col>
      <xdr:colOff>0</xdr:colOff>
      <xdr:row>0</xdr:row>
      <xdr:rowOff>0</xdr:rowOff>
    </xdr:from>
    <xdr:to>
      <xdr:col>8</xdr:col>
      <xdr:colOff>360</xdr:colOff>
      <xdr:row>0</xdr:row>
      <xdr:rowOff>1772640</xdr:rowOff>
    </xdr:to>
    <xdr:pic>
      <xdr:nvPicPr>
        <xdr:cNvPr id="23" name="Picture 5" descr="SENGAGE_EUROPACT"/>
        <xdr:cNvPicPr/>
      </xdr:nvPicPr>
      <xdr:blipFill>
        <a:blip r:embed="rId1"/>
        <a:stretch/>
      </xdr:blipFill>
      <xdr:spPr>
        <a:xfrm>
          <a:off x="20534040" y="0"/>
          <a:ext cx="360" cy="1772640"/>
        </a:xfrm>
        <a:prstGeom prst="rect">
          <a:avLst/>
        </a:prstGeom>
        <a:ln w="0">
          <a:noFill/>
        </a:ln>
      </xdr:spPr>
    </xdr:pic>
    <xdr:clientData/>
  </xdr:twoCellAnchor>
  <xdr:twoCellAnchor editAs="oneCell">
    <xdr:from>
      <xdr:col>0</xdr:col>
      <xdr:colOff>0</xdr:colOff>
      <xdr:row>0</xdr:row>
      <xdr:rowOff>0</xdr:rowOff>
    </xdr:from>
    <xdr:to>
      <xdr:col>0</xdr:col>
      <xdr:colOff>2581200</xdr:colOff>
      <xdr:row>0</xdr:row>
      <xdr:rowOff>1733400</xdr:rowOff>
    </xdr:to>
    <xdr:pic>
      <xdr:nvPicPr>
        <xdr:cNvPr id="24" name="Image 4" descr=""/>
        <xdr:cNvPicPr/>
      </xdr:nvPicPr>
      <xdr:blipFill>
        <a:blip r:embed="rId2"/>
        <a:stretch/>
      </xdr:blipFill>
      <xdr:spPr>
        <a:xfrm>
          <a:off x="0" y="0"/>
          <a:ext cx="2581200" cy="173340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12600</xdr:colOff>
      <xdr:row>0</xdr:row>
      <xdr:rowOff>29160</xdr:rowOff>
    </xdr:from>
    <xdr:to>
      <xdr:col>0</xdr:col>
      <xdr:colOff>2530080</xdr:colOff>
      <xdr:row>0</xdr:row>
      <xdr:rowOff>1719720</xdr:rowOff>
    </xdr:to>
    <xdr:pic>
      <xdr:nvPicPr>
        <xdr:cNvPr id="8" name="Image 1" descr=""/>
        <xdr:cNvPicPr/>
      </xdr:nvPicPr>
      <xdr:blipFill>
        <a:blip r:embed="rId1"/>
        <a:stretch/>
      </xdr:blipFill>
      <xdr:spPr>
        <a:xfrm>
          <a:off x="12600" y="29160"/>
          <a:ext cx="2517480" cy="169056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7</xdr:col>
      <xdr:colOff>0</xdr:colOff>
      <xdr:row>0</xdr:row>
      <xdr:rowOff>0</xdr:rowOff>
    </xdr:from>
    <xdr:to>
      <xdr:col>7</xdr:col>
      <xdr:colOff>360</xdr:colOff>
      <xdr:row>0</xdr:row>
      <xdr:rowOff>1758600</xdr:rowOff>
    </xdr:to>
    <xdr:pic>
      <xdr:nvPicPr>
        <xdr:cNvPr id="9" name="Picture 2" descr="SENGAGE_EUROPACT"/>
        <xdr:cNvPicPr/>
      </xdr:nvPicPr>
      <xdr:blipFill>
        <a:blip r:embed="rId1"/>
        <a:stretch/>
      </xdr:blipFill>
      <xdr:spPr>
        <a:xfrm>
          <a:off x="18466560" y="0"/>
          <a:ext cx="360" cy="1758600"/>
        </a:xfrm>
        <a:prstGeom prst="rect">
          <a:avLst/>
        </a:prstGeom>
        <a:ln w="0">
          <a:noFill/>
        </a:ln>
      </xdr:spPr>
    </xdr:pic>
    <xdr:clientData/>
  </xdr:twoCellAnchor>
  <xdr:twoCellAnchor editAs="oneCell">
    <xdr:from>
      <xdr:col>0</xdr:col>
      <xdr:colOff>0</xdr:colOff>
      <xdr:row>0</xdr:row>
      <xdr:rowOff>0</xdr:rowOff>
    </xdr:from>
    <xdr:to>
      <xdr:col>0</xdr:col>
      <xdr:colOff>2581200</xdr:colOff>
      <xdr:row>0</xdr:row>
      <xdr:rowOff>1733400</xdr:rowOff>
    </xdr:to>
    <xdr:pic>
      <xdr:nvPicPr>
        <xdr:cNvPr id="10" name="Image 3" descr=""/>
        <xdr:cNvPicPr/>
      </xdr:nvPicPr>
      <xdr:blipFill>
        <a:blip r:embed="rId2"/>
        <a:stretch/>
      </xdr:blipFill>
      <xdr:spPr>
        <a:xfrm>
          <a:off x="0" y="0"/>
          <a:ext cx="2581200" cy="173340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7</xdr:col>
      <xdr:colOff>0</xdr:colOff>
      <xdr:row>0</xdr:row>
      <xdr:rowOff>0</xdr:rowOff>
    </xdr:from>
    <xdr:to>
      <xdr:col>7</xdr:col>
      <xdr:colOff>360</xdr:colOff>
      <xdr:row>0</xdr:row>
      <xdr:rowOff>1771920</xdr:rowOff>
    </xdr:to>
    <xdr:pic>
      <xdr:nvPicPr>
        <xdr:cNvPr id="11" name="Picture 1" descr="SENGAGE_EUROPACT"/>
        <xdr:cNvPicPr/>
      </xdr:nvPicPr>
      <xdr:blipFill>
        <a:blip r:embed="rId1"/>
        <a:stretch/>
      </xdr:blipFill>
      <xdr:spPr>
        <a:xfrm>
          <a:off x="15020280" y="0"/>
          <a:ext cx="360" cy="1771920"/>
        </a:xfrm>
        <a:prstGeom prst="rect">
          <a:avLst/>
        </a:prstGeom>
        <a:ln w="0">
          <a:noFill/>
        </a:ln>
      </xdr:spPr>
    </xdr:pic>
    <xdr:clientData/>
  </xdr:twoCellAnchor>
  <xdr:twoCellAnchor editAs="oneCell">
    <xdr:from>
      <xdr:col>0</xdr:col>
      <xdr:colOff>0</xdr:colOff>
      <xdr:row>0</xdr:row>
      <xdr:rowOff>0</xdr:rowOff>
    </xdr:from>
    <xdr:to>
      <xdr:col>0</xdr:col>
      <xdr:colOff>2388600</xdr:colOff>
      <xdr:row>0</xdr:row>
      <xdr:rowOff>1733400</xdr:rowOff>
    </xdr:to>
    <xdr:pic>
      <xdr:nvPicPr>
        <xdr:cNvPr id="12" name="Image 2" descr=""/>
        <xdr:cNvPicPr/>
      </xdr:nvPicPr>
      <xdr:blipFill>
        <a:blip r:embed="rId2"/>
        <a:stretch/>
      </xdr:blipFill>
      <xdr:spPr>
        <a:xfrm>
          <a:off x="0" y="0"/>
          <a:ext cx="2388600" cy="173340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twoCell">
    <xdr:from>
      <xdr:col>7</xdr:col>
      <xdr:colOff>0</xdr:colOff>
      <xdr:row>0</xdr:row>
      <xdr:rowOff>0</xdr:rowOff>
    </xdr:from>
    <xdr:to>
      <xdr:col>7</xdr:col>
      <xdr:colOff>360</xdr:colOff>
      <xdr:row>0</xdr:row>
      <xdr:rowOff>1771920</xdr:rowOff>
    </xdr:to>
    <xdr:pic>
      <xdr:nvPicPr>
        <xdr:cNvPr id="13" name="Picture 7" descr="SENGAGE_EUROPACT"/>
        <xdr:cNvPicPr/>
      </xdr:nvPicPr>
      <xdr:blipFill>
        <a:blip r:embed="rId1"/>
        <a:stretch/>
      </xdr:blipFill>
      <xdr:spPr>
        <a:xfrm>
          <a:off x="15020280" y="0"/>
          <a:ext cx="360" cy="1771920"/>
        </a:xfrm>
        <a:prstGeom prst="rect">
          <a:avLst/>
        </a:prstGeom>
        <a:ln w="0">
          <a:noFill/>
        </a:ln>
      </xdr:spPr>
    </xdr:pic>
    <xdr:clientData/>
  </xdr:twoCellAnchor>
  <xdr:twoCellAnchor editAs="oneCell">
    <xdr:from>
      <xdr:col>0</xdr:col>
      <xdr:colOff>0</xdr:colOff>
      <xdr:row>0</xdr:row>
      <xdr:rowOff>0</xdr:rowOff>
    </xdr:from>
    <xdr:to>
      <xdr:col>0</xdr:col>
      <xdr:colOff>2388600</xdr:colOff>
      <xdr:row>0</xdr:row>
      <xdr:rowOff>1733400</xdr:rowOff>
    </xdr:to>
    <xdr:pic>
      <xdr:nvPicPr>
        <xdr:cNvPr id="14" name="Image 10" descr=""/>
        <xdr:cNvPicPr/>
      </xdr:nvPicPr>
      <xdr:blipFill>
        <a:blip r:embed="rId2"/>
        <a:stretch/>
      </xdr:blipFill>
      <xdr:spPr>
        <a:xfrm>
          <a:off x="0" y="0"/>
          <a:ext cx="2388600" cy="1733400"/>
        </a:xfrm>
        <a:prstGeom prst="rect">
          <a:avLst/>
        </a:prstGeom>
        <a:ln w="0">
          <a:noFill/>
        </a:ln>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twoCell">
    <xdr:from>
      <xdr:col>7</xdr:col>
      <xdr:colOff>0</xdr:colOff>
      <xdr:row>0</xdr:row>
      <xdr:rowOff>0</xdr:rowOff>
    </xdr:from>
    <xdr:to>
      <xdr:col>7</xdr:col>
      <xdr:colOff>360</xdr:colOff>
      <xdr:row>0</xdr:row>
      <xdr:rowOff>1758600</xdr:rowOff>
    </xdr:to>
    <xdr:pic>
      <xdr:nvPicPr>
        <xdr:cNvPr id="15" name="Picture 6" descr="SENGAGE_EUROPACT"/>
        <xdr:cNvPicPr/>
      </xdr:nvPicPr>
      <xdr:blipFill>
        <a:blip r:embed="rId1"/>
        <a:stretch/>
      </xdr:blipFill>
      <xdr:spPr>
        <a:xfrm>
          <a:off x="18466560" y="0"/>
          <a:ext cx="360" cy="1758600"/>
        </a:xfrm>
        <a:prstGeom prst="rect">
          <a:avLst/>
        </a:prstGeom>
        <a:ln w="0">
          <a:noFill/>
        </a:ln>
      </xdr:spPr>
    </xdr:pic>
    <xdr:clientData/>
  </xdr:twoCellAnchor>
  <xdr:twoCellAnchor editAs="oneCell">
    <xdr:from>
      <xdr:col>0</xdr:col>
      <xdr:colOff>0</xdr:colOff>
      <xdr:row>0</xdr:row>
      <xdr:rowOff>0</xdr:rowOff>
    </xdr:from>
    <xdr:to>
      <xdr:col>0</xdr:col>
      <xdr:colOff>2581200</xdr:colOff>
      <xdr:row>0</xdr:row>
      <xdr:rowOff>1733400</xdr:rowOff>
    </xdr:to>
    <xdr:pic>
      <xdr:nvPicPr>
        <xdr:cNvPr id="16" name="Image 8" descr=""/>
        <xdr:cNvPicPr/>
      </xdr:nvPicPr>
      <xdr:blipFill>
        <a:blip r:embed="rId2"/>
        <a:stretch/>
      </xdr:blipFill>
      <xdr:spPr>
        <a:xfrm>
          <a:off x="0" y="0"/>
          <a:ext cx="2581200" cy="1733400"/>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twoCell">
    <xdr:from>
      <xdr:col>8</xdr:col>
      <xdr:colOff>0</xdr:colOff>
      <xdr:row>0</xdr:row>
      <xdr:rowOff>0</xdr:rowOff>
    </xdr:from>
    <xdr:to>
      <xdr:col>8</xdr:col>
      <xdr:colOff>360</xdr:colOff>
      <xdr:row>0</xdr:row>
      <xdr:rowOff>1772640</xdr:rowOff>
    </xdr:to>
    <xdr:pic>
      <xdr:nvPicPr>
        <xdr:cNvPr id="17" name="Picture 3" descr="SENGAGE_EUROPACT"/>
        <xdr:cNvPicPr/>
      </xdr:nvPicPr>
      <xdr:blipFill>
        <a:blip r:embed="rId1"/>
        <a:stretch/>
      </xdr:blipFill>
      <xdr:spPr>
        <a:xfrm>
          <a:off x="20095200" y="0"/>
          <a:ext cx="360" cy="1772640"/>
        </a:xfrm>
        <a:prstGeom prst="rect">
          <a:avLst/>
        </a:prstGeom>
        <a:ln w="0">
          <a:noFill/>
        </a:ln>
      </xdr:spPr>
    </xdr:pic>
    <xdr:clientData/>
  </xdr:twoCellAnchor>
  <xdr:twoCellAnchor editAs="oneCell">
    <xdr:from>
      <xdr:col>0</xdr:col>
      <xdr:colOff>0</xdr:colOff>
      <xdr:row>0</xdr:row>
      <xdr:rowOff>0</xdr:rowOff>
    </xdr:from>
    <xdr:to>
      <xdr:col>0</xdr:col>
      <xdr:colOff>2581200</xdr:colOff>
      <xdr:row>0</xdr:row>
      <xdr:rowOff>1733400</xdr:rowOff>
    </xdr:to>
    <xdr:pic>
      <xdr:nvPicPr>
        <xdr:cNvPr id="18" name="Image 5" descr=""/>
        <xdr:cNvPicPr/>
      </xdr:nvPicPr>
      <xdr:blipFill>
        <a:blip r:embed="rId2"/>
        <a:stretch/>
      </xdr:blipFill>
      <xdr:spPr>
        <a:xfrm>
          <a:off x="0" y="0"/>
          <a:ext cx="2581200" cy="1733400"/>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twoCell">
    <xdr:from>
      <xdr:col>7</xdr:col>
      <xdr:colOff>0</xdr:colOff>
      <xdr:row>0</xdr:row>
      <xdr:rowOff>0</xdr:rowOff>
    </xdr:from>
    <xdr:to>
      <xdr:col>7</xdr:col>
      <xdr:colOff>360</xdr:colOff>
      <xdr:row>0</xdr:row>
      <xdr:rowOff>1771920</xdr:rowOff>
    </xdr:to>
    <xdr:pic>
      <xdr:nvPicPr>
        <xdr:cNvPr id="19" name="Picture 4" descr="SENGAGE_EUROPACT"/>
        <xdr:cNvPicPr/>
      </xdr:nvPicPr>
      <xdr:blipFill>
        <a:blip r:embed="rId1"/>
        <a:stretch/>
      </xdr:blipFill>
      <xdr:spPr>
        <a:xfrm>
          <a:off x="15020280" y="0"/>
          <a:ext cx="360" cy="1771920"/>
        </a:xfrm>
        <a:prstGeom prst="rect">
          <a:avLst/>
        </a:prstGeom>
        <a:ln w="0">
          <a:noFill/>
        </a:ln>
      </xdr:spPr>
    </xdr:pic>
    <xdr:clientData/>
  </xdr:twoCellAnchor>
  <xdr:twoCellAnchor editAs="oneCell">
    <xdr:from>
      <xdr:col>0</xdr:col>
      <xdr:colOff>0</xdr:colOff>
      <xdr:row>0</xdr:row>
      <xdr:rowOff>0</xdr:rowOff>
    </xdr:from>
    <xdr:to>
      <xdr:col>0</xdr:col>
      <xdr:colOff>2388600</xdr:colOff>
      <xdr:row>0</xdr:row>
      <xdr:rowOff>1733400</xdr:rowOff>
    </xdr:to>
    <xdr:pic>
      <xdr:nvPicPr>
        <xdr:cNvPr id="20" name="Image 6" descr=""/>
        <xdr:cNvPicPr/>
      </xdr:nvPicPr>
      <xdr:blipFill>
        <a:blip r:embed="rId2"/>
        <a:stretch/>
      </xdr:blipFill>
      <xdr:spPr>
        <a:xfrm>
          <a:off x="0" y="0"/>
          <a:ext cx="2388600" cy="1733400"/>
        </a:xfrm>
        <a:prstGeom prst="rect">
          <a:avLst/>
        </a:prstGeom>
        <a:ln w="0">
          <a:noFill/>
        </a:ln>
      </xdr:spPr>
    </xdr:pic>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dr:twoCellAnchor editAs="twoCell">
    <xdr:from>
      <xdr:col>7</xdr:col>
      <xdr:colOff>0</xdr:colOff>
      <xdr:row>0</xdr:row>
      <xdr:rowOff>0</xdr:rowOff>
    </xdr:from>
    <xdr:to>
      <xdr:col>7</xdr:col>
      <xdr:colOff>360</xdr:colOff>
      <xdr:row>0</xdr:row>
      <xdr:rowOff>1771920</xdr:rowOff>
    </xdr:to>
    <xdr:pic>
      <xdr:nvPicPr>
        <xdr:cNvPr id="21" name="Picture 4" descr="SENGAGE_EUROPACT"/>
        <xdr:cNvPicPr/>
      </xdr:nvPicPr>
      <xdr:blipFill>
        <a:blip r:embed="rId1"/>
        <a:stretch/>
      </xdr:blipFill>
      <xdr:spPr>
        <a:xfrm>
          <a:off x="15020280" y="0"/>
          <a:ext cx="360" cy="1771920"/>
        </a:xfrm>
        <a:prstGeom prst="rect">
          <a:avLst/>
        </a:prstGeom>
        <a:ln w="0">
          <a:noFill/>
        </a:ln>
      </xdr:spPr>
    </xdr:pic>
    <xdr:clientData/>
  </xdr:twoCellAnchor>
  <xdr:twoCellAnchor editAs="oneCell">
    <xdr:from>
      <xdr:col>0</xdr:col>
      <xdr:colOff>0</xdr:colOff>
      <xdr:row>0</xdr:row>
      <xdr:rowOff>0</xdr:rowOff>
    </xdr:from>
    <xdr:to>
      <xdr:col>0</xdr:col>
      <xdr:colOff>2388600</xdr:colOff>
      <xdr:row>0</xdr:row>
      <xdr:rowOff>1733400</xdr:rowOff>
    </xdr:to>
    <xdr:pic>
      <xdr:nvPicPr>
        <xdr:cNvPr id="22" name="Image 6" descr=""/>
        <xdr:cNvPicPr/>
      </xdr:nvPicPr>
      <xdr:blipFill>
        <a:blip r:embed="rId2"/>
        <a:stretch/>
      </xdr:blipFill>
      <xdr:spPr>
        <a:xfrm>
          <a:off x="0" y="0"/>
          <a:ext cx="2388600" cy="173340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10.xml.rels><?xml version="1.0" encoding="UTF-8"?>
<Relationships xmlns="http://schemas.openxmlformats.org/package/2006/relationships"><Relationship Id="rId1" Type="http://schemas.openxmlformats.org/officeDocument/2006/relationships/hyperlink" Target="mailto:sgar-clermont@auvergne-rhone-alpes.gouv.fr" TargetMode="External"/>
</Relationships>
</file>

<file path=xl/worksheets/_rels/sheet11.xml.rels><?xml version="1.0" encoding="UTF-8"?>
<Relationships xmlns="http://schemas.openxmlformats.org/package/2006/relationships"><Relationship Id="rId1" Type="http://schemas.openxmlformats.org/officeDocument/2006/relationships/drawing" Target="../drawings/drawing10.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_rels/sheet6.xml.rels><?xml version="1.0" encoding="UTF-8"?>
<Relationships xmlns="http://schemas.openxmlformats.org/package/2006/relationships"><Relationship Id="rId1" Type="http://schemas.openxmlformats.org/officeDocument/2006/relationships/drawing" Target="../drawings/drawing6.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7.xml"/><Relationship Id="rId3" Type="http://schemas.openxmlformats.org/officeDocument/2006/relationships/vmlDrawing" Target="../drawings/vmlDrawing2.vml"/>
</Relationships>
</file>

<file path=xl/worksheets/_rels/sheet8.xml.rels><?xml version="1.0" encoding="UTF-8"?>
<Relationships xmlns="http://schemas.openxmlformats.org/package/2006/relationships"><Relationship Id="rId1" Type="http://schemas.openxmlformats.org/officeDocument/2006/relationships/drawing" Target="../drawings/drawing8.xml"/>
</Relationships>
</file>

<file path=xl/worksheets/_rels/sheet9.xml.rels><?xml version="1.0" encoding="UTF-8"?>
<Relationships xmlns="http://schemas.openxmlformats.org/package/2006/relationships"><Relationship Id="rId1"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3:B180"/>
  <sheetViews>
    <sheetView showFormulas="false" showGridLines="false" showRowColHeaders="true" showZeros="true" rightToLeft="false" tabSelected="true" showOutlineSymbols="true" defaultGridColor="true" view="normal" topLeftCell="A1" colorId="64" zoomScale="64" zoomScaleNormal="64" zoomScalePageLayoutView="100" workbookViewId="0">
      <selection pane="topLeft" activeCell="A180" activeCellId="0" sqref="A180"/>
    </sheetView>
  </sheetViews>
  <sheetFormatPr defaultColWidth="11.5625" defaultRowHeight="14.25" zeroHeight="false" outlineLevelRow="0" outlineLevelCol="0"/>
  <sheetData>
    <row r="13" customFormat="false" ht="25.5" hidden="false" customHeight="false" outlineLevel="0" collapsed="false">
      <c r="A13" s="1" t="s">
        <v>0</v>
      </c>
    </row>
    <row r="15" customFormat="false" ht="14.25" hidden="false" customHeight="false" outlineLevel="0" collapsed="false">
      <c r="A15" s="0" t="s">
        <v>1</v>
      </c>
    </row>
    <row r="16" customFormat="false" ht="14.25" hidden="false" customHeight="false" outlineLevel="0" collapsed="false">
      <c r="B16" s="0" t="s">
        <v>2</v>
      </c>
    </row>
    <row r="17" customFormat="false" ht="14.25" hidden="false" customHeight="false" outlineLevel="0" collapsed="false">
      <c r="B17" s="0" t="s">
        <v>3</v>
      </c>
    </row>
    <row r="18" customFormat="false" ht="14.25" hidden="false" customHeight="false" outlineLevel="0" collapsed="false">
      <c r="B18" s="0" t="s">
        <v>4</v>
      </c>
    </row>
    <row r="19" customFormat="false" ht="14.25" hidden="false" customHeight="false" outlineLevel="0" collapsed="false">
      <c r="B19" s="0" t="s">
        <v>5</v>
      </c>
    </row>
    <row r="20" customFormat="false" ht="14.25" hidden="false" customHeight="false" outlineLevel="0" collapsed="false">
      <c r="B20" s="0" t="s">
        <v>6</v>
      </c>
    </row>
    <row r="22" customFormat="false" ht="14.25" hidden="false" customHeight="false" outlineLevel="0" collapsed="false">
      <c r="B22" s="0" t="s">
        <v>7</v>
      </c>
    </row>
    <row r="24" customFormat="false" ht="14.25" hidden="false" customHeight="false" outlineLevel="0" collapsed="false">
      <c r="B24" s="0" t="s">
        <v>8</v>
      </c>
    </row>
    <row r="25" customFormat="false" ht="14.25" hidden="false" customHeight="false" outlineLevel="0" collapsed="false">
      <c r="B25" s="0" t="s">
        <v>9</v>
      </c>
    </row>
    <row r="26" customFormat="false" ht="14.25" hidden="false" customHeight="false" outlineLevel="0" collapsed="false">
      <c r="B26" s="0" t="s">
        <v>10</v>
      </c>
    </row>
    <row r="27" customFormat="false" ht="14.25" hidden="false" customHeight="false" outlineLevel="0" collapsed="false">
      <c r="B27" s="0" t="s">
        <v>11</v>
      </c>
    </row>
    <row r="28" customFormat="false" ht="14.25" hidden="false" customHeight="false" outlineLevel="0" collapsed="false">
      <c r="B28" s="0" t="s">
        <v>12</v>
      </c>
    </row>
    <row r="29" customFormat="false" ht="14.25" hidden="false" customHeight="false" outlineLevel="0" collapsed="false">
      <c r="B29" s="0" t="s">
        <v>13</v>
      </c>
    </row>
    <row r="31" customFormat="false" ht="23.25" hidden="false" customHeight="false" outlineLevel="0" collapsed="false">
      <c r="A31" s="2" t="s">
        <v>2</v>
      </c>
    </row>
    <row r="33" customFormat="false" ht="18" hidden="false" customHeight="false" outlineLevel="0" collapsed="false">
      <c r="A33" s="3" t="s">
        <v>3</v>
      </c>
    </row>
    <row r="35" customFormat="false" ht="14.25" hidden="false" customHeight="false" outlineLevel="0" collapsed="false">
      <c r="A35" s="0" t="s">
        <v>14</v>
      </c>
    </row>
    <row r="48" customFormat="false" ht="14.25" hidden="false" customHeight="false" outlineLevel="0" collapsed="false">
      <c r="A48" s="0" t="s">
        <v>15</v>
      </c>
    </row>
    <row r="50" customFormat="false" ht="14.25" hidden="false" customHeight="false" outlineLevel="0" collapsed="false">
      <c r="A50" s="0" t="s">
        <v>16</v>
      </c>
    </row>
    <row r="60" customFormat="false" ht="14.25" hidden="false" customHeight="false" outlineLevel="0" collapsed="false">
      <c r="A60" s="0" t="s">
        <v>17</v>
      </c>
    </row>
    <row r="61" customFormat="false" ht="14.25" hidden="false" customHeight="false" outlineLevel="0" collapsed="false">
      <c r="A61" s="0" t="s">
        <v>18</v>
      </c>
    </row>
    <row r="63" customFormat="false" ht="18" hidden="false" customHeight="false" outlineLevel="0" collapsed="false">
      <c r="A63" s="3" t="s">
        <v>4</v>
      </c>
    </row>
    <row r="65" customFormat="false" ht="14.25" hidden="false" customHeight="false" outlineLevel="0" collapsed="false">
      <c r="A65" s="0" t="s">
        <v>19</v>
      </c>
    </row>
    <row r="66" customFormat="false" ht="14.25" hidden="false" customHeight="false" outlineLevel="0" collapsed="false">
      <c r="A66" s="0" t="s">
        <v>20</v>
      </c>
    </row>
    <row r="68" customFormat="false" ht="14.25" hidden="false" customHeight="false" outlineLevel="0" collapsed="false">
      <c r="A68" s="0" t="s">
        <v>21</v>
      </c>
    </row>
    <row r="84" customFormat="false" ht="18" hidden="false" customHeight="false" outlineLevel="0" collapsed="false">
      <c r="A84" s="3" t="s">
        <v>5</v>
      </c>
    </row>
    <row r="86" customFormat="false" ht="14.25" hidden="false" customHeight="false" outlineLevel="0" collapsed="false">
      <c r="A86" s="0" t="s">
        <v>22</v>
      </c>
    </row>
    <row r="105" customFormat="false" ht="14.25" hidden="false" customHeight="false" outlineLevel="0" collapsed="false">
      <c r="A105" s="0" t="s">
        <v>23</v>
      </c>
    </row>
    <row r="106" customFormat="false" ht="14.25" hidden="false" customHeight="false" outlineLevel="0" collapsed="false">
      <c r="A106" s="0" t="s">
        <v>24</v>
      </c>
    </row>
    <row r="107" customFormat="false" ht="14.25" hidden="false" customHeight="false" outlineLevel="0" collapsed="false">
      <c r="A107" s="0" t="s">
        <v>25</v>
      </c>
    </row>
    <row r="110" customFormat="false" ht="18" hidden="false" customHeight="false" outlineLevel="0" collapsed="false">
      <c r="A110" s="3" t="s">
        <v>26</v>
      </c>
    </row>
    <row r="112" customFormat="false" ht="14.25" hidden="false" customHeight="false" outlineLevel="0" collapsed="false">
      <c r="A112" s="0" t="s">
        <v>27</v>
      </c>
    </row>
    <row r="113" customFormat="false" ht="14.25" hidden="false" customHeight="false" outlineLevel="0" collapsed="false">
      <c r="A113" s="0" t="s">
        <v>28</v>
      </c>
    </row>
    <row r="136" customFormat="false" ht="14.25" hidden="false" customHeight="false" outlineLevel="0" collapsed="false">
      <c r="A136" s="0" t="s">
        <v>23</v>
      </c>
    </row>
    <row r="137" customFormat="false" ht="14.25" hidden="false" customHeight="false" outlineLevel="0" collapsed="false">
      <c r="A137" s="0" t="s">
        <v>29</v>
      </c>
    </row>
    <row r="138" customFormat="false" ht="14.25" hidden="false" customHeight="false" outlineLevel="0" collapsed="false">
      <c r="A138" s="0" t="s">
        <v>25</v>
      </c>
    </row>
    <row r="142" customFormat="false" ht="23.25" hidden="false" customHeight="false" outlineLevel="0" collapsed="false">
      <c r="A142" s="4" t="s">
        <v>7</v>
      </c>
    </row>
    <row r="144" customFormat="false" ht="14.25" hidden="false" customHeight="false" outlineLevel="0" collapsed="false">
      <c r="A144" s="0" t="s">
        <v>30</v>
      </c>
    </row>
    <row r="145" customFormat="false" ht="14.25" hidden="false" customHeight="false" outlineLevel="0" collapsed="false">
      <c r="A145" s="0" t="s">
        <v>31</v>
      </c>
    </row>
    <row r="146" customFormat="false" ht="14.25" hidden="false" customHeight="false" outlineLevel="0" collapsed="false">
      <c r="A146" s="0" t="s">
        <v>32</v>
      </c>
    </row>
    <row r="147" customFormat="false" ht="14.25" hidden="false" customHeight="false" outlineLevel="0" collapsed="false">
      <c r="A147" s="0" t="s">
        <v>33</v>
      </c>
    </row>
    <row r="149" customFormat="false" ht="23.25" hidden="false" customHeight="false" outlineLevel="0" collapsed="false">
      <c r="A149" s="5" t="s">
        <v>8</v>
      </c>
    </row>
    <row r="151" customFormat="false" ht="18" hidden="false" customHeight="false" outlineLevel="0" collapsed="false">
      <c r="A151" s="6" t="s">
        <v>34</v>
      </c>
    </row>
    <row r="153" customFormat="false" ht="14.25" hidden="false" customHeight="false" outlineLevel="0" collapsed="false">
      <c r="A153" s="0" t="s">
        <v>35</v>
      </c>
    </row>
    <row r="154" customFormat="false" ht="14.25" hidden="false" customHeight="false" outlineLevel="0" collapsed="false">
      <c r="A154" s="7" t="s">
        <v>36</v>
      </c>
    </row>
    <row r="155" customFormat="false" ht="14.25" hidden="false" customHeight="false" outlineLevel="0" collapsed="false">
      <c r="A155" s="0" t="s">
        <v>37</v>
      </c>
    </row>
    <row r="156" customFormat="false" ht="14.25" hidden="false" customHeight="false" outlineLevel="0" collapsed="false">
      <c r="A156" s="0" t="s">
        <v>38</v>
      </c>
    </row>
    <row r="157" customFormat="false" ht="14.25" hidden="false" customHeight="false" outlineLevel="0" collapsed="false">
      <c r="A157" s="0" t="s">
        <v>39</v>
      </c>
    </row>
    <row r="159" customFormat="false" ht="18" hidden="false" customHeight="false" outlineLevel="0" collapsed="false">
      <c r="A159" s="6" t="s">
        <v>10</v>
      </c>
    </row>
    <row r="161" customFormat="false" ht="14.25" hidden="false" customHeight="false" outlineLevel="0" collapsed="false">
      <c r="A161" s="0" t="s">
        <v>40</v>
      </c>
    </row>
    <row r="162" customFormat="false" ht="14.25" hidden="false" customHeight="false" outlineLevel="0" collapsed="false">
      <c r="A162" s="0" t="s">
        <v>41</v>
      </c>
    </row>
    <row r="163" customFormat="false" ht="14.25" hidden="false" customHeight="false" outlineLevel="0" collapsed="false">
      <c r="A163" s="0" t="s">
        <v>42</v>
      </c>
    </row>
    <row r="164" customFormat="false" ht="14.25" hidden="false" customHeight="false" outlineLevel="0" collapsed="false">
      <c r="A164" s="0" t="s">
        <v>43</v>
      </c>
    </row>
    <row r="166" customFormat="false" ht="18" hidden="false" customHeight="false" outlineLevel="0" collapsed="false">
      <c r="A166" s="6" t="s">
        <v>11</v>
      </c>
    </row>
    <row r="168" customFormat="false" ht="14.25" hidden="false" customHeight="false" outlineLevel="0" collapsed="false">
      <c r="A168" s="0" t="s">
        <v>44</v>
      </c>
    </row>
    <row r="169" customFormat="false" ht="14.25" hidden="false" customHeight="false" outlineLevel="0" collapsed="false">
      <c r="A169" s="0" t="s">
        <v>45</v>
      </c>
    </row>
    <row r="170" customFormat="false" ht="14.25" hidden="false" customHeight="false" outlineLevel="0" collapsed="false">
      <c r="A170" s="0" t="s">
        <v>46</v>
      </c>
    </row>
    <row r="172" customFormat="false" ht="18" hidden="false" customHeight="false" outlineLevel="0" collapsed="false">
      <c r="A172" s="6" t="s">
        <v>12</v>
      </c>
    </row>
    <row r="174" customFormat="false" ht="14.25" hidden="false" customHeight="false" outlineLevel="0" collapsed="false">
      <c r="A174" s="0" t="s">
        <v>47</v>
      </c>
    </row>
    <row r="177" customFormat="false" ht="18" hidden="false" customHeight="false" outlineLevel="0" collapsed="false">
      <c r="A177" s="6" t="s">
        <v>13</v>
      </c>
    </row>
    <row r="179" customFormat="false" ht="14.25" hidden="false" customHeight="false" outlineLevel="0" collapsed="false">
      <c r="A179" s="0" t="s">
        <v>48</v>
      </c>
    </row>
    <row r="180" customFormat="false" ht="14.25" hidden="false" customHeight="false" outlineLevel="0" collapsed="false">
      <c r="A180" s="0" t="s">
        <v>49</v>
      </c>
    </row>
  </sheetData>
  <sheetProtection algorithmName="SHA-512" hashValue="BcXxJTmRwRSfey3E98Qvxgy5Sojr7dIstruzVHvbXf5B57iwOmAOVVZKJi1L0cf8sr8wTnP6LcaaN8F3gIlNXA==" saltValue="u63GPK6uXVHV+C+F95VhEA==" spinCount="100000" sheet="true" objects="true" scenarios="true"/>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Roman,Normal"&amp;12&amp;Kffffff&amp;A</oddHeader>
    <oddFooter>&amp;C&amp;"Times New Roman,Normal"&amp;12&amp;KffffffPage &amp;P</odd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23"/>
  <sheetViews>
    <sheetView showFormulas="false" showGridLines="false" showRowColHeaders="true" showZeros="true" rightToLeft="false" tabSelected="false" showOutlineSymbols="true" defaultGridColor="true" view="normal" topLeftCell="A16" colorId="64" zoomScale="64" zoomScaleNormal="64" zoomScalePageLayoutView="100" workbookViewId="0">
      <selection pane="topLeft" activeCell="E29" activeCellId="0" sqref="E29"/>
    </sheetView>
  </sheetViews>
  <sheetFormatPr defaultColWidth="11.5625" defaultRowHeight="14.25" zeroHeight="false" outlineLevelRow="0" outlineLevelCol="0"/>
  <cols>
    <col collapsed="false" customWidth="true" hidden="false" outlineLevel="0" max="1" min="1" style="0" width="112.77"/>
    <col collapsed="false" customWidth="true" hidden="false" outlineLevel="0" max="2" min="2" style="0" width="63.44"/>
    <col collapsed="false" customWidth="true" hidden="false" outlineLevel="0" max="5" min="5" style="0" width="75.11"/>
    <col collapsed="false" customWidth="true" hidden="false" outlineLevel="0" max="9" min="9" style="0" width="25"/>
  </cols>
  <sheetData>
    <row r="1" customFormat="false" ht="27.75" hidden="false" customHeight="false" outlineLevel="0" collapsed="false">
      <c r="A1" s="254" t="s">
        <v>170</v>
      </c>
      <c r="B1" s="254"/>
      <c r="C1" s="254"/>
      <c r="D1" s="254"/>
      <c r="E1" s="254"/>
      <c r="F1" s="254"/>
      <c r="G1" s="254"/>
      <c r="H1" s="254"/>
      <c r="I1" s="254"/>
    </row>
    <row r="2" customFormat="false" ht="74.25" hidden="false" customHeight="true" outlineLevel="0" collapsed="false">
      <c r="A2" s="255" t="s">
        <v>171</v>
      </c>
      <c r="B2" s="255"/>
      <c r="C2" s="255"/>
      <c r="D2" s="255"/>
      <c r="E2" s="255"/>
      <c r="F2" s="255"/>
      <c r="G2" s="255"/>
      <c r="H2" s="255"/>
      <c r="I2" s="255"/>
    </row>
    <row r="3" customFormat="false" ht="27.75" hidden="false" customHeight="false" outlineLevel="0" collapsed="false">
      <c r="A3" s="254" t="s">
        <v>172</v>
      </c>
      <c r="B3" s="254"/>
      <c r="C3" s="254"/>
      <c r="D3" s="254"/>
      <c r="E3" s="254"/>
      <c r="F3" s="254"/>
      <c r="G3" s="254"/>
      <c r="H3" s="254"/>
      <c r="I3" s="254"/>
    </row>
    <row r="4" customFormat="false" ht="17.25" hidden="false" customHeight="true" outlineLevel="0" collapsed="false">
      <c r="A4" s="256" t="s">
        <v>173</v>
      </c>
      <c r="B4" s="256" t="s">
        <v>174</v>
      </c>
      <c r="C4" s="256"/>
      <c r="D4" s="256"/>
      <c r="E4" s="256"/>
      <c r="F4" s="256" t="s">
        <v>175</v>
      </c>
      <c r="G4" s="256"/>
      <c r="H4" s="256"/>
      <c r="I4" s="256"/>
    </row>
    <row r="5" customFormat="false" ht="88.5" hidden="false" customHeight="true" outlineLevel="0" collapsed="false">
      <c r="A5" s="257" t="s">
        <v>176</v>
      </c>
      <c r="B5" s="257" t="s">
        <v>177</v>
      </c>
      <c r="C5" s="257"/>
      <c r="D5" s="257"/>
      <c r="E5" s="257"/>
      <c r="F5" s="257"/>
      <c r="G5" s="257"/>
      <c r="H5" s="257"/>
      <c r="I5" s="257"/>
    </row>
    <row r="6" customFormat="false" ht="70.5" hidden="false" customHeight="true" outlineLevel="0" collapsed="false">
      <c r="A6" s="257" t="s">
        <v>178</v>
      </c>
      <c r="B6" s="257" t="s">
        <v>179</v>
      </c>
      <c r="C6" s="257"/>
      <c r="D6" s="257"/>
      <c r="E6" s="257"/>
      <c r="F6" s="257"/>
      <c r="G6" s="257"/>
      <c r="H6" s="257"/>
      <c r="I6" s="257"/>
    </row>
    <row r="7" customFormat="false" ht="46.5" hidden="false" customHeight="true" outlineLevel="0" collapsed="false">
      <c r="A7" s="257" t="s">
        <v>180</v>
      </c>
      <c r="B7" s="257" t="s">
        <v>181</v>
      </c>
      <c r="C7" s="257"/>
      <c r="D7" s="257"/>
      <c r="E7" s="257"/>
      <c r="F7" s="257" t="s">
        <v>182</v>
      </c>
      <c r="G7" s="257"/>
      <c r="H7" s="257"/>
      <c r="I7" s="257"/>
    </row>
    <row r="8" customFormat="false" ht="27.75" hidden="false" customHeight="false" outlineLevel="0" collapsed="false">
      <c r="A8" s="254" t="s">
        <v>183</v>
      </c>
      <c r="B8" s="254"/>
      <c r="C8" s="254"/>
      <c r="D8" s="254"/>
      <c r="E8" s="254"/>
      <c r="F8" s="254"/>
      <c r="G8" s="254"/>
      <c r="H8" s="254"/>
      <c r="I8" s="254"/>
    </row>
    <row r="9" customFormat="false" ht="17.25" hidden="false" customHeight="true" outlineLevel="0" collapsed="false">
      <c r="A9" s="256" t="s">
        <v>173</v>
      </c>
      <c r="B9" s="256" t="s">
        <v>174</v>
      </c>
      <c r="C9" s="256"/>
      <c r="D9" s="256"/>
      <c r="E9" s="256"/>
      <c r="F9" s="256" t="s">
        <v>175</v>
      </c>
      <c r="G9" s="256"/>
      <c r="H9" s="256"/>
      <c r="I9" s="256"/>
    </row>
    <row r="10" customFormat="false" ht="41.25" hidden="false" customHeight="true" outlineLevel="0" collapsed="false">
      <c r="A10" s="257" t="s">
        <v>184</v>
      </c>
      <c r="B10" s="257" t="s">
        <v>185</v>
      </c>
      <c r="C10" s="257"/>
      <c r="D10" s="257"/>
      <c r="E10" s="257"/>
      <c r="F10" s="257" t="s">
        <v>186</v>
      </c>
      <c r="G10" s="257"/>
      <c r="H10" s="257"/>
      <c r="I10" s="257"/>
    </row>
    <row r="11" customFormat="false" ht="27.75" hidden="false" customHeight="false" outlineLevel="0" collapsed="false">
      <c r="A11" s="254" t="s">
        <v>187</v>
      </c>
      <c r="B11" s="254"/>
      <c r="C11" s="254"/>
      <c r="D11" s="254"/>
      <c r="E11" s="254"/>
      <c r="F11" s="254"/>
      <c r="G11" s="254"/>
      <c r="H11" s="254"/>
      <c r="I11" s="254"/>
    </row>
    <row r="12" customFormat="false" ht="17.25" hidden="false" customHeight="true" outlineLevel="0" collapsed="false">
      <c r="A12" s="256" t="s">
        <v>173</v>
      </c>
      <c r="B12" s="256" t="s">
        <v>174</v>
      </c>
      <c r="C12" s="256"/>
      <c r="D12" s="256"/>
      <c r="E12" s="256"/>
      <c r="F12" s="256" t="s">
        <v>175</v>
      </c>
      <c r="G12" s="256"/>
      <c r="H12" s="256"/>
      <c r="I12" s="256"/>
    </row>
    <row r="13" customFormat="false" ht="17.25" hidden="false" customHeight="true" outlineLevel="0" collapsed="false">
      <c r="A13" s="257" t="s">
        <v>188</v>
      </c>
      <c r="B13" s="257" t="s">
        <v>189</v>
      </c>
      <c r="C13" s="257"/>
      <c r="D13" s="257"/>
      <c r="E13" s="257"/>
      <c r="F13" s="257"/>
      <c r="G13" s="257"/>
      <c r="H13" s="257"/>
      <c r="I13" s="257"/>
    </row>
    <row r="14" customFormat="false" ht="17.25" hidden="false" customHeight="true" outlineLevel="0" collapsed="false">
      <c r="A14" s="257" t="s">
        <v>77</v>
      </c>
      <c r="B14" s="257" t="s">
        <v>190</v>
      </c>
      <c r="C14" s="257"/>
      <c r="D14" s="257"/>
      <c r="E14" s="257"/>
      <c r="F14" s="257"/>
      <c r="G14" s="257"/>
      <c r="H14" s="257"/>
      <c r="I14" s="257"/>
    </row>
    <row r="15" customFormat="false" ht="17.25" hidden="false" customHeight="true" outlineLevel="0" collapsed="false">
      <c r="A15" s="257" t="s">
        <v>82</v>
      </c>
      <c r="B15" s="257" t="s">
        <v>190</v>
      </c>
      <c r="C15" s="257"/>
      <c r="D15" s="257"/>
      <c r="E15" s="257"/>
      <c r="F15" s="257"/>
      <c r="G15" s="257"/>
      <c r="H15" s="257"/>
      <c r="I15" s="257"/>
    </row>
    <row r="16" customFormat="false" ht="30.75" hidden="false" customHeight="true" outlineLevel="0" collapsed="false">
      <c r="A16" s="257" t="s">
        <v>74</v>
      </c>
      <c r="B16" s="257"/>
      <c r="C16" s="257"/>
      <c r="D16" s="257"/>
      <c r="E16" s="257"/>
      <c r="F16" s="257" t="s">
        <v>191</v>
      </c>
      <c r="G16" s="257"/>
      <c r="H16" s="257"/>
      <c r="I16" s="257"/>
    </row>
    <row r="17" customFormat="false" ht="26.25" hidden="false" customHeight="true" outlineLevel="0" collapsed="false">
      <c r="A17" s="254" t="s">
        <v>192</v>
      </c>
      <c r="B17" s="254"/>
      <c r="C17" s="254"/>
      <c r="D17" s="254"/>
      <c r="E17" s="254"/>
      <c r="F17" s="254"/>
      <c r="G17" s="254"/>
      <c r="H17" s="254"/>
      <c r="I17" s="254"/>
    </row>
    <row r="18" customFormat="false" ht="62.25" hidden="false" customHeight="true" outlineLevel="0" collapsed="false">
      <c r="A18" s="256" t="s">
        <v>193</v>
      </c>
      <c r="B18" s="256"/>
      <c r="C18" s="256"/>
      <c r="D18" s="256"/>
      <c r="E18" s="256"/>
      <c r="F18" s="256"/>
      <c r="G18" s="256"/>
      <c r="H18" s="256"/>
      <c r="I18" s="256"/>
    </row>
    <row r="19" customFormat="false" ht="27.75" hidden="false" customHeight="false" outlineLevel="0" collapsed="false">
      <c r="A19" s="254" t="s">
        <v>194</v>
      </c>
      <c r="B19" s="254"/>
      <c r="C19" s="254"/>
      <c r="D19" s="254"/>
      <c r="E19" s="254"/>
      <c r="F19" s="254"/>
      <c r="G19" s="254"/>
      <c r="H19" s="254"/>
      <c r="I19" s="254"/>
    </row>
    <row r="20" customFormat="false" ht="66.75" hidden="false" customHeight="true" outlineLevel="0" collapsed="false">
      <c r="A20" s="258" t="s">
        <v>195</v>
      </c>
      <c r="B20" s="258"/>
      <c r="C20" s="258"/>
      <c r="D20" s="258"/>
      <c r="E20" s="258"/>
      <c r="F20" s="258"/>
      <c r="G20" s="258"/>
      <c r="H20" s="258"/>
      <c r="I20" s="258"/>
    </row>
    <row r="21" customFormat="false" ht="27.75" hidden="false" customHeight="false" outlineLevel="0" collapsed="false">
      <c r="A21" s="254" t="s">
        <v>196</v>
      </c>
      <c r="B21" s="254"/>
      <c r="C21" s="254"/>
      <c r="D21" s="254"/>
      <c r="E21" s="254"/>
      <c r="F21" s="254"/>
      <c r="G21" s="254"/>
      <c r="H21" s="254"/>
      <c r="I21" s="254"/>
    </row>
    <row r="22" customFormat="false" ht="96.75" hidden="false" customHeight="true" outlineLevel="0" collapsed="false">
      <c r="A22" s="258" t="s">
        <v>197</v>
      </c>
      <c r="B22" s="258"/>
      <c r="C22" s="258"/>
      <c r="D22" s="258"/>
      <c r="E22" s="258"/>
      <c r="F22" s="258"/>
      <c r="G22" s="258"/>
      <c r="H22" s="258"/>
      <c r="I22" s="258"/>
    </row>
    <row r="23" customFormat="false" ht="49.5" hidden="false" customHeight="true" outlineLevel="0" collapsed="false">
      <c r="A23" s="259" t="s">
        <v>198</v>
      </c>
      <c r="B23" s="259"/>
      <c r="C23" s="259"/>
      <c r="D23" s="259"/>
      <c r="E23" s="259"/>
      <c r="F23" s="259"/>
      <c r="G23" s="259"/>
      <c r="H23" s="259"/>
      <c r="I23" s="259"/>
    </row>
  </sheetData>
  <sheetProtection algorithmName="SHA-512" hashValue="SgpPtO2iqfYG+2G5mvxePtzjV7i5dvLKoedpuS6/yqP/zhZaWcUcLku0XI+MMGTCDhrn8PB5xqWl6lzuTFhG3A==" saltValue="+78cUJrYO9o0VaNZF5xpVg==" spinCount="100000" sheet="true" objects="true" scenarios="true"/>
  <mergeCells count="34">
    <mergeCell ref="A1:I1"/>
    <mergeCell ref="A2:I2"/>
    <mergeCell ref="A3:I3"/>
    <mergeCell ref="B4:E4"/>
    <mergeCell ref="F4:I4"/>
    <mergeCell ref="B5:E5"/>
    <mergeCell ref="F5:I5"/>
    <mergeCell ref="B6:E6"/>
    <mergeCell ref="F6:I6"/>
    <mergeCell ref="B7:E7"/>
    <mergeCell ref="F7:I7"/>
    <mergeCell ref="A8:I8"/>
    <mergeCell ref="B9:E9"/>
    <mergeCell ref="F9:I9"/>
    <mergeCell ref="B10:E10"/>
    <mergeCell ref="F10:I10"/>
    <mergeCell ref="A11:I11"/>
    <mergeCell ref="B12:E12"/>
    <mergeCell ref="F12:I12"/>
    <mergeCell ref="B13:E13"/>
    <mergeCell ref="F13:I13"/>
    <mergeCell ref="B14:E14"/>
    <mergeCell ref="F14:I14"/>
    <mergeCell ref="B15:E15"/>
    <mergeCell ref="F15:I15"/>
    <mergeCell ref="B16:E16"/>
    <mergeCell ref="F16:I16"/>
    <mergeCell ref="A17:I17"/>
    <mergeCell ref="A18:I18"/>
    <mergeCell ref="A19:I19"/>
    <mergeCell ref="A20:I20"/>
    <mergeCell ref="A21:I21"/>
    <mergeCell ref="A22:I22"/>
    <mergeCell ref="A23:I23"/>
  </mergeCells>
  <hyperlinks>
    <hyperlink ref="A23" r:id="rId1" display="L’ensemble des éléments relatifs au suivi financier des opérations devront être communiquées à l’adresse suivante : &#10;sgar-clermont@auvergne-rhone-alpes.gouv.fr"/>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Roman,Normal"&amp;12&amp;Kffffff&amp;A</oddHeader>
    <oddFooter>&amp;C&amp;"Times New Roman,Normal"&amp;12&amp;KffffffPage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37"/>
  <sheetViews>
    <sheetView showFormulas="false" showGridLines="false" showRowColHeaders="true" showZeros="true" rightToLeft="false" tabSelected="false" showOutlineSymbols="true" defaultGridColor="true" view="normal" topLeftCell="A7" colorId="64" zoomScale="64" zoomScaleNormal="64" zoomScalePageLayoutView="100" workbookViewId="0">
      <selection pane="topLeft" activeCell="A13" activeCellId="0" sqref="A13"/>
    </sheetView>
  </sheetViews>
  <sheetFormatPr defaultColWidth="11.5625" defaultRowHeight="14.25" zeroHeight="false" outlineLevelRow="0" outlineLevelCol="0"/>
  <cols>
    <col collapsed="false" customWidth="true" hidden="false" outlineLevel="0" max="1" min="1" style="8" width="56.11"/>
    <col collapsed="false" customWidth="true" hidden="false" outlineLevel="0" max="2" min="2" style="8" width="32"/>
    <col collapsed="false" customWidth="true" hidden="false" outlineLevel="0" max="3" min="3" style="8" width="24.56"/>
    <col collapsed="false" customWidth="true" hidden="false" outlineLevel="0" max="4" min="4" style="8" width="52"/>
    <col collapsed="false" customWidth="true" hidden="false" outlineLevel="0" max="5" min="5" style="8" width="44.56"/>
    <col collapsed="false" customWidth="true" hidden="false" outlineLevel="0" max="6" min="6" style="8" width="35.89"/>
    <col collapsed="false" customWidth="true" hidden="false" outlineLevel="0" max="8" min="7" style="8" width="23.11"/>
    <col collapsed="false" customWidth="true" hidden="false" outlineLevel="0" max="9" min="9" style="92" width="2.88"/>
    <col collapsed="false" customWidth="true" hidden="false" outlineLevel="0" max="10" min="10" style="8" width="14.33"/>
  </cols>
  <sheetData>
    <row r="1" customFormat="false" ht="140.25" hidden="false" customHeight="true" outlineLevel="0" collapsed="false">
      <c r="B1" s="93"/>
      <c r="C1" s="93"/>
      <c r="D1" s="93"/>
      <c r="I1" s="8"/>
    </row>
    <row r="2" customFormat="false" ht="30" hidden="false" customHeight="true" outlineLevel="0" collapsed="false">
      <c r="A2" s="10" t="s">
        <v>50</v>
      </c>
      <c r="B2" s="94" t="str">
        <f aca="false">IF('Récap plan de financement - Res'!B2="","",'Récap plan de financement - Res'!B2)</f>
        <v/>
      </c>
      <c r="C2" s="94"/>
      <c r="D2" s="94"/>
      <c r="E2" s="94"/>
      <c r="F2" s="94"/>
      <c r="G2" s="94"/>
      <c r="H2" s="94"/>
      <c r="I2" s="95"/>
    </row>
    <row r="3" customFormat="false" ht="30" hidden="false" customHeight="true" outlineLevel="0" collapsed="false">
      <c r="A3" s="10" t="s">
        <v>51</v>
      </c>
      <c r="B3" s="94" t="str">
        <f aca="false">IF('Récap plan de financement - Res'!B3="","",'Récap plan de financement - Res'!B3)</f>
        <v/>
      </c>
      <c r="C3" s="94"/>
      <c r="D3" s="94"/>
      <c r="E3" s="94"/>
      <c r="F3" s="94"/>
      <c r="G3" s="94"/>
      <c r="H3" s="94"/>
      <c r="I3" s="96"/>
      <c r="M3" s="97"/>
    </row>
    <row r="4" customFormat="false" ht="30" hidden="false" customHeight="true" outlineLevel="0" collapsed="false">
      <c r="A4" s="10" t="s">
        <v>52</v>
      </c>
      <c r="B4" s="94" t="str">
        <f aca="false">IF('Récap plan de financement - Res'!B4="","",'Récap plan de financement - Res'!B4)</f>
        <v/>
      </c>
      <c r="C4" s="94"/>
      <c r="D4" s="94"/>
      <c r="E4" s="94"/>
      <c r="F4" s="94"/>
      <c r="G4" s="94"/>
      <c r="H4" s="94"/>
      <c r="I4" s="96"/>
    </row>
    <row r="5" customFormat="false" ht="30" hidden="false" customHeight="true" outlineLevel="0" collapsed="false">
      <c r="A5" s="10" t="s">
        <v>199</v>
      </c>
      <c r="B5" s="260"/>
      <c r="C5" s="260"/>
      <c r="D5" s="260"/>
      <c r="E5" s="260"/>
      <c r="F5" s="260"/>
      <c r="G5" s="260"/>
      <c r="H5" s="260"/>
      <c r="I5" s="179"/>
    </row>
    <row r="6" customFormat="false" ht="30" hidden="false" customHeight="true" outlineLevel="0" collapsed="false">
      <c r="A6" s="10" t="s">
        <v>200</v>
      </c>
      <c r="B6" s="260"/>
      <c r="C6" s="260"/>
      <c r="D6" s="260"/>
      <c r="E6" s="260"/>
      <c r="F6" s="260"/>
      <c r="G6" s="260"/>
      <c r="H6" s="260"/>
      <c r="I6" s="179"/>
    </row>
    <row r="7" customFormat="false" ht="48" hidden="false" customHeight="true" outlineLevel="0" collapsed="false">
      <c r="A7" s="261" t="s">
        <v>201</v>
      </c>
      <c r="B7" s="260"/>
      <c r="C7" s="260"/>
      <c r="D7" s="260"/>
      <c r="E7" s="260"/>
      <c r="F7" s="260"/>
      <c r="G7" s="260"/>
      <c r="H7" s="260"/>
      <c r="I7" s="179"/>
    </row>
    <row r="8" customFormat="false" ht="30" hidden="false" customHeight="true" outlineLevel="0" collapsed="false">
      <c r="A8" s="262" t="s">
        <v>202</v>
      </c>
      <c r="B8" s="262"/>
      <c r="C8" s="262"/>
      <c r="D8" s="262"/>
      <c r="E8" s="262"/>
      <c r="F8" s="262"/>
      <c r="G8" s="262"/>
      <c r="H8" s="262"/>
      <c r="I8" s="103"/>
      <c r="J8" s="104"/>
    </row>
    <row r="9" customFormat="false" ht="45" hidden="false" customHeight="true" outlineLevel="0" collapsed="false">
      <c r="A9" s="263" t="s">
        <v>203</v>
      </c>
      <c r="B9" s="263"/>
      <c r="C9" s="263"/>
      <c r="D9" s="263"/>
      <c r="E9" s="263"/>
      <c r="F9" s="263"/>
      <c r="G9" s="263"/>
      <c r="H9" s="263"/>
      <c r="I9" s="110"/>
      <c r="J9" s="104"/>
    </row>
    <row r="10" customFormat="false" ht="61.5" hidden="false" customHeight="true" outlineLevel="0" collapsed="false">
      <c r="A10" s="264" t="s">
        <v>204</v>
      </c>
      <c r="B10" s="264" t="s">
        <v>73</v>
      </c>
      <c r="C10" s="264"/>
      <c r="D10" s="264"/>
      <c r="E10" s="265"/>
      <c r="F10" s="265"/>
      <c r="G10" s="265"/>
      <c r="H10" s="265"/>
      <c r="I10" s="185"/>
      <c r="J10" s="108"/>
    </row>
    <row r="11" customFormat="false" ht="45" hidden="false" customHeight="true" outlineLevel="0" collapsed="false">
      <c r="A11" s="266" t="s">
        <v>205</v>
      </c>
      <c r="B11" s="266"/>
      <c r="C11" s="266"/>
      <c r="D11" s="266"/>
      <c r="E11" s="267" t="str">
        <f aca="false">IFERROR(E12/E10,"")</f>
        <v/>
      </c>
      <c r="F11" s="267"/>
      <c r="G11" s="267"/>
      <c r="H11" s="267"/>
      <c r="I11" s="114"/>
      <c r="J11" s="104"/>
    </row>
    <row r="12" customFormat="false" ht="45" hidden="false" customHeight="true" outlineLevel="0" collapsed="false">
      <c r="A12" s="266" t="s">
        <v>206</v>
      </c>
      <c r="B12" s="266"/>
      <c r="C12" s="266"/>
      <c r="D12" s="266"/>
      <c r="E12" s="265"/>
      <c r="F12" s="265"/>
      <c r="G12" s="265"/>
      <c r="H12" s="265"/>
      <c r="I12" s="114"/>
      <c r="J12" s="104"/>
    </row>
    <row r="13" customFormat="false" ht="45" hidden="false" customHeight="true" outlineLevel="0" collapsed="false">
      <c r="A13" s="263" t="s">
        <v>207</v>
      </c>
      <c r="B13" s="263"/>
      <c r="C13" s="263"/>
      <c r="D13" s="263"/>
      <c r="E13" s="263"/>
      <c r="F13" s="263"/>
      <c r="G13" s="263"/>
      <c r="H13" s="263"/>
      <c r="I13" s="110"/>
      <c r="J13" s="104"/>
    </row>
    <row r="14" customFormat="false" ht="45" hidden="false" customHeight="true" outlineLevel="0" collapsed="false">
      <c r="A14" s="264" t="s">
        <v>208</v>
      </c>
      <c r="B14" s="264"/>
      <c r="C14" s="264"/>
      <c r="D14" s="264"/>
      <c r="E14" s="265"/>
      <c r="F14" s="265"/>
      <c r="G14" s="265"/>
      <c r="H14" s="265"/>
      <c r="I14" s="114"/>
      <c r="J14" s="104"/>
    </row>
    <row r="15" customFormat="false" ht="45" hidden="false" customHeight="true" outlineLevel="0" collapsed="false">
      <c r="A15" s="264" t="s">
        <v>209</v>
      </c>
      <c r="B15" s="264" t="s">
        <v>73</v>
      </c>
      <c r="C15" s="264"/>
      <c r="D15" s="264"/>
      <c r="E15" s="267" t="str">
        <f aca="false">IFERROR(E14/E10,"")</f>
        <v/>
      </c>
      <c r="F15" s="267"/>
      <c r="G15" s="267"/>
      <c r="H15" s="267" t="n">
        <f aca="false">SUM(H14:H14)</f>
        <v>0</v>
      </c>
      <c r="I15" s="222"/>
      <c r="J15" s="223"/>
    </row>
    <row r="16" customFormat="false" ht="45" hidden="false" customHeight="true" outlineLevel="0" collapsed="false">
      <c r="A16" s="266" t="s">
        <v>210</v>
      </c>
      <c r="B16" s="266"/>
      <c r="C16" s="266"/>
      <c r="D16" s="266"/>
      <c r="E16" s="268" t="str">
        <f aca="false">IFERROR(E14*E11,"")</f>
        <v/>
      </c>
      <c r="F16" s="268"/>
      <c r="G16" s="268"/>
      <c r="H16" s="268"/>
      <c r="I16" s="114"/>
      <c r="J16" s="104"/>
    </row>
    <row r="17" customFormat="false" ht="45" hidden="false" customHeight="true" outlineLevel="0" collapsed="false">
      <c r="A17" s="266" t="s">
        <v>211</v>
      </c>
      <c r="B17" s="266" t="s">
        <v>212</v>
      </c>
      <c r="C17" s="266"/>
      <c r="D17" s="266"/>
      <c r="E17" s="265"/>
      <c r="F17" s="265"/>
      <c r="G17" s="265"/>
      <c r="H17" s="265"/>
      <c r="I17" s="114"/>
      <c r="J17" s="104"/>
    </row>
    <row r="18" customFormat="false" ht="45" hidden="false" customHeight="true" outlineLevel="0" collapsed="false">
      <c r="A18" s="266" t="s">
        <v>213</v>
      </c>
      <c r="B18" s="266"/>
      <c r="C18" s="266"/>
      <c r="D18" s="266"/>
      <c r="E18" s="268" t="str">
        <f aca="false">IFERROR(E16-E17,"")</f>
        <v/>
      </c>
      <c r="F18" s="268"/>
      <c r="G18" s="268"/>
      <c r="H18" s="268"/>
      <c r="I18" s="114"/>
      <c r="J18" s="104"/>
    </row>
    <row r="19" customFormat="false" ht="45" hidden="false" customHeight="true" outlineLevel="0" collapsed="false">
      <c r="A19" s="263" t="s">
        <v>214</v>
      </c>
      <c r="B19" s="263" t="s">
        <v>73</v>
      </c>
      <c r="C19" s="263"/>
      <c r="D19" s="263"/>
      <c r="E19" s="263"/>
      <c r="F19" s="263"/>
      <c r="G19" s="263"/>
      <c r="H19" s="263" t="e">
        <f aca="false">SUM(#REF!)</f>
        <v>#REF!</v>
      </c>
      <c r="I19" s="110"/>
      <c r="J19" s="104"/>
    </row>
    <row r="20" customFormat="false" ht="45" hidden="false" customHeight="true" outlineLevel="0" collapsed="false">
      <c r="A20" s="266" t="s">
        <v>215</v>
      </c>
      <c r="B20" s="266"/>
      <c r="C20" s="266"/>
      <c r="D20" s="266"/>
      <c r="E20" s="266"/>
      <c r="F20" s="266"/>
      <c r="G20" s="266"/>
      <c r="H20" s="266" t="e">
        <f aca="false">#REF!+H15+#REF!+H19</f>
        <v>#REF!</v>
      </c>
      <c r="I20" s="128"/>
      <c r="J20" s="129"/>
    </row>
    <row r="21" customFormat="false" ht="14.25" hidden="false" customHeight="false" outlineLevel="0" collapsed="false">
      <c r="A21" s="233"/>
      <c r="B21" s="233"/>
      <c r="C21" s="233"/>
      <c r="D21" s="233"/>
      <c r="E21" s="233"/>
      <c r="F21" s="233"/>
      <c r="G21" s="233"/>
      <c r="H21" s="233"/>
    </row>
    <row r="22" customFormat="false" ht="33" hidden="false" customHeight="true" outlineLevel="0" collapsed="false">
      <c r="A22" s="269" t="s">
        <v>216</v>
      </c>
      <c r="B22" s="269" t="s">
        <v>217</v>
      </c>
      <c r="C22" s="269"/>
      <c r="D22" s="269"/>
      <c r="E22" s="269"/>
      <c r="F22" s="270"/>
      <c r="G22" s="270"/>
      <c r="H22" s="270"/>
    </row>
    <row r="23" customFormat="false" ht="14.25" hidden="false" customHeight="false" outlineLevel="0" collapsed="false">
      <c r="A23" s="251" t="s">
        <v>218</v>
      </c>
      <c r="B23" s="251"/>
      <c r="C23" s="251"/>
      <c r="D23" s="251"/>
      <c r="E23" s="251"/>
      <c r="F23" s="270"/>
      <c r="G23" s="270"/>
      <c r="H23" s="270"/>
    </row>
    <row r="24" customFormat="false" ht="14.25" hidden="false" customHeight="false" outlineLevel="0" collapsed="false">
      <c r="A24" s="251"/>
      <c r="B24" s="251"/>
      <c r="C24" s="251"/>
      <c r="D24" s="251"/>
      <c r="E24" s="251"/>
      <c r="F24" s="102"/>
      <c r="G24" s="102"/>
      <c r="H24" s="102"/>
    </row>
    <row r="25" customFormat="false" ht="14.25" hidden="false" customHeight="false" outlineLevel="0" collapsed="false">
      <c r="A25" s="102"/>
      <c r="B25" s="102"/>
      <c r="C25" s="102"/>
      <c r="D25" s="102"/>
      <c r="E25" s="102"/>
      <c r="F25" s="102"/>
      <c r="G25" s="102"/>
      <c r="H25" s="102"/>
    </row>
    <row r="26" customFormat="false" ht="14.25" hidden="false" customHeight="false" outlineLevel="0" collapsed="false">
      <c r="A26" s="102"/>
      <c r="B26" s="102"/>
      <c r="C26" s="102"/>
      <c r="D26" s="102"/>
      <c r="E26" s="102"/>
    </row>
    <row r="37" customFormat="false" ht="14.25" hidden="false" customHeight="false" outlineLevel="0" collapsed="false">
      <c r="A37" s="253" t="s">
        <v>159</v>
      </c>
      <c r="B37" s="253"/>
      <c r="C37" s="253"/>
      <c r="D37" s="253"/>
      <c r="E37" s="253"/>
      <c r="F37" s="253"/>
      <c r="G37" s="253"/>
      <c r="I37" s="8"/>
    </row>
  </sheetData>
  <sheetProtection algorithmName="SHA-512" hashValue="fipApgh+dR5Ri//1Cym7r8u+imV5ZeLk4VguwH0amKGik2rEqS8bjfnXEhUzU9lj8hbak0/ayG+yIeQUKSjbBg==" saltValue="CDQfgLlSG1KMIxBeJdI3mQ==" spinCount="100000" sheet="true" objects="true" scenarios="true"/>
  <mergeCells count="30">
    <mergeCell ref="B2:H2"/>
    <mergeCell ref="B3:H3"/>
    <mergeCell ref="B4:H4"/>
    <mergeCell ref="B5:H5"/>
    <mergeCell ref="B6:H6"/>
    <mergeCell ref="B7:H7"/>
    <mergeCell ref="A8:H8"/>
    <mergeCell ref="A9:H9"/>
    <mergeCell ref="A10:D10"/>
    <mergeCell ref="E10:H10"/>
    <mergeCell ref="A11:D11"/>
    <mergeCell ref="E11:H11"/>
    <mergeCell ref="A12:D12"/>
    <mergeCell ref="E12:H12"/>
    <mergeCell ref="A13:H13"/>
    <mergeCell ref="A14:D14"/>
    <mergeCell ref="E14:H14"/>
    <mergeCell ref="A15:D15"/>
    <mergeCell ref="E15:H15"/>
    <mergeCell ref="A16:D16"/>
    <mergeCell ref="E16:H16"/>
    <mergeCell ref="A17:D17"/>
    <mergeCell ref="E17:H17"/>
    <mergeCell ref="A18:D18"/>
    <mergeCell ref="E18:H18"/>
    <mergeCell ref="A19:H19"/>
    <mergeCell ref="A20:H20"/>
    <mergeCell ref="B22:E22"/>
    <mergeCell ref="A23:E24"/>
    <mergeCell ref="A37:G37"/>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Roman,Normal"&amp;12&amp;Kffffff&amp;A</oddHeader>
    <oddFooter>&amp;C&amp;"Times New Roman,Normal"&amp;12&amp;KffffffPage &amp;P</odd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31"/>
  <sheetViews>
    <sheetView showFormulas="false" showGridLines="true" showRowColHeaders="true" showZeros="true" rightToLeft="false" tabSelected="false" showOutlineSymbols="true" defaultGridColor="true" view="normal" topLeftCell="A1" colorId="64" zoomScale="64" zoomScaleNormal="64" zoomScalePageLayoutView="100" workbookViewId="0">
      <selection pane="topLeft" activeCell="A13" activeCellId="0" sqref="A13"/>
    </sheetView>
  </sheetViews>
  <sheetFormatPr defaultColWidth="11.5625" defaultRowHeight="14.25" zeroHeight="false" outlineLevelRow="0" outlineLevelCol="0"/>
  <sheetData>
    <row r="1" customFormat="false" ht="14.25" hidden="false" customHeight="false" outlineLevel="0" collapsed="false">
      <c r="A1" s="0" t="s">
        <v>219</v>
      </c>
    </row>
    <row r="2" customFormat="false" ht="14.25" hidden="false" customHeight="false" outlineLevel="0" collapsed="false">
      <c r="A2" s="0" t="s">
        <v>220</v>
      </c>
    </row>
    <row r="5" customFormat="false" ht="14.25" hidden="false" customHeight="false" outlineLevel="0" collapsed="false">
      <c r="A5" s="0" t="s">
        <v>221</v>
      </c>
    </row>
    <row r="6" customFormat="false" ht="14.25" hidden="false" customHeight="false" outlineLevel="0" collapsed="false">
      <c r="A6" s="0" t="s">
        <v>222</v>
      </c>
    </row>
    <row r="7" customFormat="false" ht="14.25" hidden="false" customHeight="false" outlineLevel="0" collapsed="false">
      <c r="A7" s="0" t="s">
        <v>223</v>
      </c>
    </row>
    <row r="8" customFormat="false" ht="14.25" hidden="false" customHeight="false" outlineLevel="0" collapsed="false">
      <c r="A8" s="0" t="s">
        <v>224</v>
      </c>
    </row>
    <row r="10" customFormat="false" ht="14.25" hidden="false" customHeight="false" outlineLevel="0" collapsed="false">
      <c r="A10" s="0" t="s">
        <v>225</v>
      </c>
    </row>
    <row r="11" customFormat="false" ht="14.25" hidden="false" customHeight="false" outlineLevel="0" collapsed="false">
      <c r="A11" s="0" t="s">
        <v>226</v>
      </c>
    </row>
    <row r="12" customFormat="false" ht="14.25" hidden="false" customHeight="false" outlineLevel="0" collapsed="false">
      <c r="A12" s="0" t="s">
        <v>227</v>
      </c>
    </row>
    <row r="13" customFormat="false" ht="14.25" hidden="false" customHeight="false" outlineLevel="0" collapsed="false">
      <c r="A13" s="0" t="s">
        <v>228</v>
      </c>
    </row>
    <row r="14" customFormat="false" ht="14.25" hidden="false" customHeight="false" outlineLevel="0" collapsed="false">
      <c r="A14" s="0" t="s">
        <v>229</v>
      </c>
    </row>
    <row r="15" customFormat="false" ht="14.25" hidden="false" customHeight="false" outlineLevel="0" collapsed="false">
      <c r="A15" s="0" t="s">
        <v>230</v>
      </c>
    </row>
    <row r="16" customFormat="false" ht="14.25" hidden="false" customHeight="false" outlineLevel="0" collapsed="false">
      <c r="A16" s="0" t="s">
        <v>231</v>
      </c>
    </row>
    <row r="17" customFormat="false" ht="14.25" hidden="false" customHeight="false" outlineLevel="0" collapsed="false">
      <c r="A17" s="0" t="s">
        <v>232</v>
      </c>
    </row>
    <row r="18" customFormat="false" ht="14.25" hidden="false" customHeight="false" outlineLevel="0" collapsed="false">
      <c r="A18" s="0" t="s">
        <v>233</v>
      </c>
    </row>
    <row r="19" customFormat="false" ht="14.25" hidden="false" customHeight="false" outlineLevel="0" collapsed="false">
      <c r="A19" s="0" t="s">
        <v>234</v>
      </c>
    </row>
    <row r="20" customFormat="false" ht="14.25" hidden="false" customHeight="false" outlineLevel="0" collapsed="false">
      <c r="A20" s="0" t="s">
        <v>235</v>
      </c>
    </row>
    <row r="21" customFormat="false" ht="14.25" hidden="false" customHeight="false" outlineLevel="0" collapsed="false">
      <c r="A21" s="0" t="s">
        <v>236</v>
      </c>
    </row>
    <row r="22" customFormat="false" ht="14.25" hidden="false" customHeight="false" outlineLevel="0" collapsed="false">
      <c r="A22" s="0" t="s">
        <v>237</v>
      </c>
    </row>
    <row r="23" customFormat="false" ht="14.25" hidden="false" customHeight="false" outlineLevel="0" collapsed="false">
      <c r="A23" s="0" t="s">
        <v>238</v>
      </c>
    </row>
    <row r="24" customFormat="false" ht="14.25" hidden="false" customHeight="false" outlineLevel="0" collapsed="false">
      <c r="A24" s="0" t="s">
        <v>239</v>
      </c>
    </row>
    <row r="25" customFormat="false" ht="14.25" hidden="false" customHeight="false" outlineLevel="0" collapsed="false">
      <c r="A25" s="0" t="s">
        <v>240</v>
      </c>
    </row>
    <row r="26" customFormat="false" ht="14.25" hidden="false" customHeight="false" outlineLevel="0" collapsed="false">
      <c r="A26" s="0" t="s">
        <v>241</v>
      </c>
    </row>
    <row r="27" customFormat="false" ht="14.25" hidden="false" customHeight="false" outlineLevel="0" collapsed="false">
      <c r="A27" s="0" t="s">
        <v>242</v>
      </c>
    </row>
    <row r="28" customFormat="false" ht="14.25" hidden="false" customHeight="false" outlineLevel="0" collapsed="false">
      <c r="A28" s="0" t="s">
        <v>243</v>
      </c>
    </row>
    <row r="29" customFormat="false" ht="14.25" hidden="false" customHeight="false" outlineLevel="0" collapsed="false">
      <c r="A29" s="0" t="s">
        <v>244</v>
      </c>
    </row>
    <row r="30" customFormat="false" ht="14.25" hidden="false" customHeight="false" outlineLevel="0" collapsed="false">
      <c r="A30" s="0" t="s">
        <v>245</v>
      </c>
    </row>
    <row r="31" customFormat="false" ht="14.25" hidden="false" customHeight="false" outlineLevel="0" collapsed="false">
      <c r="A31" s="0" t="s">
        <v>246</v>
      </c>
    </row>
  </sheetData>
  <sheetProtection sheet="true" password="c2df" objects="true" scenarios="true"/>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Roman,Normal"&amp;12&amp;Kffffff&amp;A</oddHeader>
    <oddFooter>&amp;C&amp;"Times New Roman,Normal"&amp;12&amp;KffffffPage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46"/>
  <sheetViews>
    <sheetView showFormulas="false" showGridLines="false" showRowColHeaders="true" showZeros="true" rightToLeft="false" tabSelected="false" showOutlineSymbols="true" defaultGridColor="true" view="normal" topLeftCell="A1" colorId="64" zoomScale="64" zoomScaleNormal="64" zoomScalePageLayoutView="100" workbookViewId="0">
      <selection pane="topLeft" activeCell="B4" activeCellId="0" sqref="B4"/>
    </sheetView>
  </sheetViews>
  <sheetFormatPr defaultColWidth="11.5625" defaultRowHeight="14.25" zeroHeight="false" outlineLevelRow="0" outlineLevelCol="0"/>
  <cols>
    <col collapsed="false" customWidth="true" hidden="false" outlineLevel="0" max="1" min="1" style="8" width="50.88"/>
    <col collapsed="false" customWidth="true" hidden="false" outlineLevel="0" max="2" min="2" style="8" width="57.33"/>
    <col collapsed="false" customWidth="true" hidden="false" outlineLevel="0" max="3" min="3" style="8" width="37.88"/>
    <col collapsed="false" customWidth="true" hidden="false" outlineLevel="0" max="4" min="4" style="0" width="5.11"/>
    <col collapsed="false" customWidth="true" hidden="false" outlineLevel="0" max="5" min="5" style="0" width="40.89"/>
    <col collapsed="false" customWidth="true" hidden="false" outlineLevel="0" max="6" min="6" style="0" width="34.33"/>
    <col collapsed="false" customWidth="true" hidden="false" outlineLevel="0" max="7" min="7" style="0" width="28.22"/>
    <col collapsed="false" customWidth="true" hidden="false" outlineLevel="0" max="8" min="8" style="0" width="17.88"/>
    <col collapsed="false" customWidth="true" hidden="false" outlineLevel="0" max="9" min="9" style="0" width="35.77"/>
    <col collapsed="false" customWidth="true" hidden="false" outlineLevel="0" max="10" min="10" style="0" width="23.22"/>
  </cols>
  <sheetData>
    <row r="1" customFormat="false" ht="137.25" hidden="false" customHeight="true" outlineLevel="0" collapsed="false">
      <c r="A1" s="9"/>
      <c r="B1" s="9"/>
      <c r="C1" s="9"/>
      <c r="D1" s="9"/>
      <c r="E1" s="9"/>
      <c r="F1" s="9"/>
    </row>
    <row r="2" customFormat="false" ht="39.75" hidden="false" customHeight="true" outlineLevel="0" collapsed="false">
      <c r="A2" s="10" t="s">
        <v>50</v>
      </c>
      <c r="B2" s="11"/>
      <c r="C2" s="11"/>
      <c r="D2" s="11"/>
      <c r="E2" s="11"/>
      <c r="F2" s="11"/>
      <c r="G2" s="12"/>
      <c r="H2" s="12"/>
      <c r="I2" s="12"/>
      <c r="J2" s="12"/>
    </row>
    <row r="3" customFormat="false" ht="39.75" hidden="false" customHeight="true" outlineLevel="0" collapsed="false">
      <c r="A3" s="10" t="s">
        <v>51</v>
      </c>
      <c r="B3" s="11"/>
      <c r="C3" s="11"/>
      <c r="D3" s="11"/>
      <c r="E3" s="11"/>
      <c r="F3" s="11"/>
      <c r="G3" s="12"/>
      <c r="H3" s="12"/>
      <c r="I3" s="12"/>
      <c r="J3" s="12"/>
    </row>
    <row r="4" customFormat="false" ht="39.75" hidden="false" customHeight="true" outlineLevel="0" collapsed="false">
      <c r="A4" s="10" t="s">
        <v>52</v>
      </c>
      <c r="B4" s="13"/>
      <c r="C4" s="13"/>
      <c r="D4" s="13"/>
      <c r="E4" s="13"/>
      <c r="F4" s="13"/>
      <c r="G4" s="12"/>
      <c r="H4" s="12"/>
      <c r="I4" s="12"/>
      <c r="J4" s="12"/>
    </row>
    <row r="5" customFormat="false" ht="39.75" hidden="false" customHeight="true" outlineLevel="0" collapsed="false">
      <c r="A5" s="10" t="s">
        <v>53</v>
      </c>
      <c r="B5" s="14"/>
      <c r="C5" s="14"/>
      <c r="D5" s="14"/>
      <c r="E5" s="14"/>
      <c r="F5" s="14"/>
      <c r="G5" s="12"/>
      <c r="H5" s="12"/>
      <c r="I5" s="12"/>
      <c r="J5" s="12"/>
    </row>
    <row r="6" customFormat="false" ht="30" hidden="false" customHeight="true" outlineLevel="0" collapsed="false">
      <c r="A6" s="15"/>
      <c r="B6" s="15"/>
      <c r="C6" s="15"/>
    </row>
    <row r="7" customFormat="false" ht="30" hidden="false" customHeight="true" outlineLevel="0" collapsed="false">
      <c r="A7" s="16" t="s">
        <v>54</v>
      </c>
      <c r="B7" s="16"/>
      <c r="C7" s="16"/>
      <c r="E7" s="17" t="s">
        <v>55</v>
      </c>
      <c r="F7" s="17"/>
      <c r="G7" s="17"/>
      <c r="H7" s="17"/>
      <c r="I7" s="17"/>
      <c r="J7" s="17"/>
    </row>
    <row r="8" customFormat="false" ht="15" hidden="false" customHeight="false" outlineLevel="0" collapsed="false">
      <c r="A8" s="15"/>
      <c r="B8" s="18"/>
      <c r="C8" s="19"/>
      <c r="E8" s="19"/>
      <c r="F8" s="19"/>
      <c r="G8" s="19"/>
      <c r="H8" s="19"/>
      <c r="I8" s="19"/>
      <c r="J8" s="18"/>
    </row>
    <row r="9" customFormat="false" ht="44.25" hidden="false" customHeight="true" outlineLevel="0" collapsed="false">
      <c r="A9" s="20" t="s">
        <v>56</v>
      </c>
      <c r="B9" s="21"/>
      <c r="C9" s="21"/>
      <c r="D9" s="12"/>
      <c r="E9" s="22" t="s">
        <v>57</v>
      </c>
      <c r="F9" s="23" t="s">
        <v>58</v>
      </c>
      <c r="G9" s="22" t="s">
        <v>59</v>
      </c>
      <c r="H9" s="23" t="s">
        <v>60</v>
      </c>
      <c r="I9" s="23" t="s">
        <v>61</v>
      </c>
      <c r="J9" s="22" t="s">
        <v>62</v>
      </c>
    </row>
    <row r="10" customFormat="false" ht="44.25" hidden="false" customHeight="true" outlineLevel="0" collapsed="false">
      <c r="D10" s="12"/>
      <c r="E10" s="24" t="s">
        <v>63</v>
      </c>
      <c r="F10" s="24"/>
      <c r="G10" s="24"/>
      <c r="H10" s="24"/>
      <c r="I10" s="24"/>
      <c r="J10" s="24" t="s">
        <v>62</v>
      </c>
    </row>
    <row r="11" customFormat="false" ht="44.25" hidden="false" customHeight="true" outlineLevel="0" collapsed="false">
      <c r="A11" s="25"/>
      <c r="B11" s="25"/>
      <c r="C11" s="26"/>
      <c r="D11" s="12"/>
      <c r="E11" s="27" t="s">
        <v>64</v>
      </c>
      <c r="F11" s="27"/>
      <c r="G11" s="27"/>
      <c r="H11" s="27"/>
      <c r="I11" s="27"/>
      <c r="J11" s="27"/>
    </row>
    <row r="12" customFormat="false" ht="53.25" hidden="false" customHeight="true" outlineLevel="0" collapsed="false">
      <c r="A12" s="28" t="s">
        <v>65</v>
      </c>
      <c r="B12" s="28" t="s">
        <v>66</v>
      </c>
      <c r="C12" s="29" t="s">
        <v>67</v>
      </c>
      <c r="D12" s="12"/>
      <c r="E12" s="30" t="s">
        <v>68</v>
      </c>
      <c r="F12" s="31"/>
      <c r="G12" s="31"/>
      <c r="H12" s="32"/>
      <c r="I12" s="33" t="s">
        <v>69</v>
      </c>
      <c r="J12" s="34" t="str">
        <f aca="false">IF(H$43=0,"-",H12/(H$43))</f>
        <v>-</v>
      </c>
    </row>
    <row r="13" customFormat="false" ht="44.25" hidden="false" customHeight="true" outlineLevel="0" collapsed="false">
      <c r="A13" s="35" t="s">
        <v>70</v>
      </c>
      <c r="B13" s="35"/>
      <c r="C13" s="35"/>
      <c r="D13" s="12"/>
      <c r="E13" s="36" t="s">
        <v>71</v>
      </c>
      <c r="F13" s="37"/>
      <c r="G13" s="38"/>
      <c r="H13" s="39"/>
      <c r="I13" s="39"/>
      <c r="J13" s="40" t="str">
        <f aca="false">IF(H$43=0,"-",H13/(H$43))</f>
        <v>-</v>
      </c>
    </row>
    <row r="14" customFormat="false" ht="44.25" hidden="false" customHeight="true" outlineLevel="0" collapsed="false">
      <c r="A14" s="41"/>
      <c r="B14" s="42" t="s">
        <v>72</v>
      </c>
      <c r="C14" s="43" t="n">
        <f aca="false">'Instruction - Dépenses de perso'!G33</f>
        <v>0</v>
      </c>
      <c r="D14" s="12"/>
      <c r="E14" s="36"/>
      <c r="F14" s="44"/>
      <c r="G14" s="45"/>
      <c r="H14" s="46"/>
      <c r="I14" s="46"/>
      <c r="J14" s="40" t="str">
        <f aca="false">IF(H$43=0,"-",H14/(H$43))</f>
        <v>-</v>
      </c>
    </row>
    <row r="15" customFormat="false" ht="44.25" hidden="false" customHeight="true" outlineLevel="0" collapsed="false">
      <c r="A15" s="47"/>
      <c r="B15" s="48" t="s">
        <v>73</v>
      </c>
      <c r="C15" s="49" t="n">
        <f aca="false">C14</f>
        <v>0</v>
      </c>
      <c r="D15" s="12"/>
      <c r="E15" s="36"/>
      <c r="F15" s="44"/>
      <c r="G15" s="45"/>
      <c r="H15" s="46"/>
      <c r="I15" s="46"/>
      <c r="J15" s="40" t="str">
        <f aca="false">IF(H$43=0,"-",H15/(H$43))</f>
        <v>-</v>
      </c>
    </row>
    <row r="16" customFormat="false" ht="44.25" hidden="false" customHeight="true" outlineLevel="0" collapsed="false">
      <c r="A16" s="35" t="s">
        <v>74</v>
      </c>
      <c r="B16" s="35"/>
      <c r="C16" s="35"/>
      <c r="D16" s="12"/>
      <c r="E16" s="36"/>
      <c r="F16" s="44"/>
      <c r="G16" s="45"/>
      <c r="H16" s="46"/>
      <c r="I16" s="46"/>
      <c r="J16" s="40" t="str">
        <f aca="false">IF(H$43=0,"-",H16/(H$43))</f>
        <v>-</v>
      </c>
    </row>
    <row r="17" customFormat="false" ht="44.25" hidden="false" customHeight="true" outlineLevel="0" collapsed="false">
      <c r="A17" s="50"/>
      <c r="B17" s="42" t="s">
        <v>75</v>
      </c>
      <c r="C17" s="43" t="n">
        <f aca="false">C15*15%</f>
        <v>0</v>
      </c>
      <c r="D17" s="12"/>
      <c r="E17" s="36" t="s">
        <v>76</v>
      </c>
      <c r="F17" s="38"/>
      <c r="G17" s="38"/>
      <c r="H17" s="39"/>
      <c r="I17" s="39"/>
      <c r="J17" s="51" t="str">
        <f aca="false">IF(H$43=0,"-",H17/(H$43))</f>
        <v>-</v>
      </c>
    </row>
    <row r="18" customFormat="false" ht="44.25" hidden="false" customHeight="true" outlineLevel="0" collapsed="false">
      <c r="A18" s="47"/>
      <c r="B18" s="48" t="s">
        <v>73</v>
      </c>
      <c r="C18" s="49" t="n">
        <f aca="false">SUM(C17:C17)</f>
        <v>0</v>
      </c>
      <c r="D18" s="12"/>
      <c r="E18" s="36"/>
      <c r="F18" s="52"/>
      <c r="G18" s="52"/>
      <c r="H18" s="53"/>
      <c r="I18" s="53"/>
      <c r="J18" s="34" t="str">
        <f aca="false">IF(H$43=0,"-",H18/(H$43))</f>
        <v>-</v>
      </c>
    </row>
    <row r="19" customFormat="false" ht="44.25" hidden="false" customHeight="true" outlineLevel="0" collapsed="false">
      <c r="A19" s="35" t="s">
        <v>77</v>
      </c>
      <c r="B19" s="35"/>
      <c r="C19" s="35"/>
      <c r="D19" s="12"/>
      <c r="E19" s="54" t="s">
        <v>78</v>
      </c>
      <c r="F19" s="38"/>
      <c r="G19" s="38"/>
      <c r="H19" s="39"/>
      <c r="I19" s="39"/>
      <c r="J19" s="51" t="str">
        <f aca="false">IF(H$43=0,"-",H19/(H$43))</f>
        <v>-</v>
      </c>
    </row>
    <row r="20" customFormat="false" ht="44.25" hidden="false" customHeight="true" outlineLevel="0" collapsed="false">
      <c r="A20" s="55"/>
      <c r="B20" s="56" t="s">
        <v>79</v>
      </c>
      <c r="C20" s="57" t="n">
        <f aca="false">'Instruction - Plan de financeme'!G29</f>
        <v>0</v>
      </c>
      <c r="D20" s="12"/>
      <c r="E20" s="54"/>
      <c r="F20" s="44"/>
      <c r="G20" s="44"/>
      <c r="H20" s="58"/>
      <c r="I20" s="58"/>
      <c r="J20" s="40" t="str">
        <f aca="false">IF(H$43=0,"-",H20/(H$43))</f>
        <v>-</v>
      </c>
    </row>
    <row r="21" customFormat="false" ht="44.25" hidden="false" customHeight="true" outlineLevel="0" collapsed="false">
      <c r="A21" s="50"/>
      <c r="B21" s="48" t="s">
        <v>73</v>
      </c>
      <c r="C21" s="49" t="n">
        <f aca="false">C20</f>
        <v>0</v>
      </c>
      <c r="D21" s="12"/>
      <c r="E21" s="54"/>
      <c r="F21" s="44"/>
      <c r="G21" s="44"/>
      <c r="H21" s="58"/>
      <c r="I21" s="58"/>
      <c r="J21" s="40" t="str">
        <f aca="false">IF(H$43=0,"-",H21/(H$43))</f>
        <v>-</v>
      </c>
    </row>
    <row r="22" customFormat="false" ht="44.25" hidden="false" customHeight="true" outlineLevel="0" collapsed="false">
      <c r="A22" s="35" t="s">
        <v>80</v>
      </c>
      <c r="B22" s="35"/>
      <c r="C22" s="35"/>
      <c r="D22" s="12"/>
      <c r="E22" s="54"/>
      <c r="F22" s="44"/>
      <c r="G22" s="44"/>
      <c r="H22" s="58"/>
      <c r="I22" s="58"/>
      <c r="J22" s="40" t="str">
        <f aca="false">IF(H$43=0,"-",H22/(H$43))</f>
        <v>-</v>
      </c>
    </row>
    <row r="23" customFormat="false" ht="44.25" hidden="false" customHeight="true" outlineLevel="0" collapsed="false">
      <c r="A23" s="59"/>
      <c r="B23" s="60" t="s">
        <v>81</v>
      </c>
      <c r="C23" s="61" t="n">
        <f aca="false">'Instruction- Apports en nature'!G33</f>
        <v>0</v>
      </c>
      <c r="D23" s="12"/>
      <c r="E23" s="54"/>
      <c r="F23" s="44"/>
      <c r="G23" s="44"/>
      <c r="H23" s="58"/>
      <c r="I23" s="58"/>
      <c r="J23" s="40" t="str">
        <f aca="false">IF(H$43=0,"-",H23/(H$43))</f>
        <v>-</v>
      </c>
    </row>
    <row r="24" customFormat="false" ht="44.25" hidden="false" customHeight="true" outlineLevel="0" collapsed="false">
      <c r="A24" s="50"/>
      <c r="B24" s="48" t="s">
        <v>73</v>
      </c>
      <c r="C24" s="49" t="n">
        <f aca="false">C23</f>
        <v>0</v>
      </c>
      <c r="D24" s="12"/>
      <c r="E24" s="54"/>
      <c r="F24" s="62"/>
      <c r="G24" s="32"/>
      <c r="H24" s="32"/>
      <c r="I24" s="32"/>
      <c r="J24" s="63" t="str">
        <f aca="false">IF(H$43=0,"-",H24/(H$43))</f>
        <v>-</v>
      </c>
    </row>
    <row r="25" customFormat="false" ht="44.25" hidden="false" customHeight="true" outlineLevel="0" collapsed="false">
      <c r="A25" s="35" t="s">
        <v>82</v>
      </c>
      <c r="B25" s="35"/>
      <c r="C25" s="35"/>
      <c r="D25" s="12"/>
      <c r="E25" s="64" t="s">
        <v>83</v>
      </c>
      <c r="F25" s="38"/>
      <c r="G25" s="45"/>
      <c r="H25" s="46"/>
      <c r="I25" s="46"/>
      <c r="J25" s="65" t="str">
        <f aca="false">IF(H$43=0,"-",H25/(H$43))</f>
        <v>-</v>
      </c>
    </row>
    <row r="26" customFormat="false" ht="44.25" hidden="false" customHeight="true" outlineLevel="0" collapsed="false">
      <c r="A26" s="66"/>
      <c r="B26" s="56" t="s">
        <v>84</v>
      </c>
      <c r="C26" s="61" t="n">
        <f aca="false">'Instruction - Plan de financeme'!G46</f>
        <v>0</v>
      </c>
      <c r="D26" s="12"/>
      <c r="E26" s="64"/>
      <c r="F26" s="44"/>
      <c r="G26" s="45"/>
      <c r="H26" s="46"/>
      <c r="I26" s="46"/>
      <c r="J26" s="65" t="str">
        <f aca="false">IF(H$43=0,"-",H26/(H$43))</f>
        <v>-</v>
      </c>
    </row>
    <row r="27" customFormat="false" ht="44.25" hidden="false" customHeight="true" outlineLevel="0" collapsed="false">
      <c r="A27" s="67"/>
      <c r="B27" s="48" t="s">
        <v>73</v>
      </c>
      <c r="C27" s="49" t="n">
        <f aca="false">'Instruction - Plan de financeme'!G46</f>
        <v>0</v>
      </c>
      <c r="D27" s="12"/>
      <c r="E27" s="64"/>
      <c r="F27" s="44"/>
      <c r="G27" s="45"/>
      <c r="H27" s="46"/>
      <c r="I27" s="46"/>
      <c r="J27" s="65" t="str">
        <f aca="false">IF(H$43=0,"-",H27/(H$43))</f>
        <v>-</v>
      </c>
    </row>
    <row r="28" customFormat="false" ht="44.25" hidden="false" customHeight="true" outlineLevel="0" collapsed="false">
      <c r="A28" s="68" t="s">
        <v>85</v>
      </c>
      <c r="B28" s="68"/>
      <c r="C28" s="69" t="n">
        <f aca="false">C15+C18+C21+C24+C27</f>
        <v>0</v>
      </c>
      <c r="D28" s="12"/>
      <c r="E28" s="64"/>
      <c r="F28" s="44"/>
      <c r="G28" s="45"/>
      <c r="H28" s="46"/>
      <c r="I28" s="46"/>
      <c r="J28" s="65" t="str">
        <f aca="false">IF(H$43=0,"-",H28/(H$43))</f>
        <v>-</v>
      </c>
    </row>
    <row r="29" customFormat="false" ht="44.25" hidden="false" customHeight="true" outlineLevel="0" collapsed="false">
      <c r="A29" s="19"/>
      <c r="B29" s="19"/>
      <c r="C29" s="19"/>
      <c r="D29" s="12"/>
      <c r="E29" s="64"/>
      <c r="F29" s="44"/>
      <c r="G29" s="45"/>
      <c r="H29" s="46"/>
      <c r="I29" s="46"/>
      <c r="J29" s="65" t="str">
        <f aca="false">IF(H$43=0,"-",H29/(H$43))</f>
        <v>-</v>
      </c>
    </row>
    <row r="30" customFormat="false" ht="72" hidden="false" customHeight="false" outlineLevel="0" collapsed="false">
      <c r="A30" s="70" t="s">
        <v>86</v>
      </c>
      <c r="D30" s="12"/>
      <c r="E30" s="64"/>
      <c r="F30" s="44"/>
      <c r="G30" s="45"/>
      <c r="H30" s="46"/>
      <c r="I30" s="46"/>
      <c r="J30" s="65" t="str">
        <f aca="false">IF(H$43=0,"-",H30/(H$43))</f>
        <v>-</v>
      </c>
    </row>
    <row r="31" customFormat="false" ht="44.25" hidden="false" customHeight="true" outlineLevel="0" collapsed="false">
      <c r="A31" s="71"/>
      <c r="B31" s="71"/>
      <c r="C31" s="71"/>
      <c r="D31" s="12"/>
      <c r="E31" s="64"/>
      <c r="F31" s="44"/>
      <c r="G31" s="45"/>
      <c r="H31" s="46"/>
      <c r="I31" s="46"/>
      <c r="J31" s="65" t="str">
        <f aca="false">IF(H$43=0,"-",H31/(H$43))</f>
        <v>-</v>
      </c>
    </row>
    <row r="32" customFormat="false" ht="44.25" hidden="false" customHeight="true" outlineLevel="0" collapsed="false">
      <c r="A32" s="71"/>
      <c r="B32" s="71"/>
      <c r="C32" s="71"/>
      <c r="D32" s="12"/>
      <c r="E32" s="72" t="s">
        <v>87</v>
      </c>
      <c r="F32" s="72"/>
      <c r="G32" s="73"/>
      <c r="H32" s="74" t="n">
        <f aca="false">SUM(H12:H31)</f>
        <v>0</v>
      </c>
      <c r="I32" s="74"/>
      <c r="J32" s="75" t="str">
        <f aca="false">IF(H$43=0,"-",H32/(H$43))</f>
        <v>-</v>
      </c>
    </row>
    <row r="33" customFormat="false" ht="44.25" hidden="false" customHeight="true" outlineLevel="0" collapsed="false">
      <c r="A33" s="71"/>
      <c r="B33" s="71"/>
      <c r="C33" s="71"/>
      <c r="D33" s="12"/>
      <c r="E33" s="76" t="s">
        <v>88</v>
      </c>
      <c r="F33" s="76"/>
      <c r="G33" s="76"/>
      <c r="H33" s="76"/>
      <c r="I33" s="76"/>
      <c r="J33" s="76"/>
    </row>
    <row r="34" customFormat="false" ht="44.25" hidden="false" customHeight="true" outlineLevel="0" collapsed="false">
      <c r="A34" s="71"/>
      <c r="B34" s="71"/>
      <c r="C34" s="71"/>
      <c r="D34" s="12"/>
      <c r="E34" s="77" t="s">
        <v>89</v>
      </c>
      <c r="F34" s="78"/>
      <c r="G34" s="78"/>
      <c r="H34" s="58"/>
      <c r="I34" s="58"/>
      <c r="J34" s="40" t="str">
        <f aca="false">IF(H$43=0,"-",H34/(H$43))</f>
        <v>-</v>
      </c>
    </row>
    <row r="35" customFormat="false" ht="44.25" hidden="false" customHeight="true" outlineLevel="0" collapsed="false">
      <c r="A35" s="71"/>
      <c r="B35" s="71"/>
      <c r="C35" s="71"/>
      <c r="D35" s="12"/>
      <c r="E35" s="77"/>
      <c r="F35" s="44"/>
      <c r="G35" s="44"/>
      <c r="H35" s="58"/>
      <c r="I35" s="58"/>
      <c r="J35" s="40" t="str">
        <f aca="false">IF(H$43=0,"-",H35/(H$43))</f>
        <v>-</v>
      </c>
    </row>
    <row r="36" customFormat="false" ht="44.25" hidden="false" customHeight="true" outlineLevel="0" collapsed="false">
      <c r="A36" s="71"/>
      <c r="B36" s="71"/>
      <c r="C36" s="71"/>
      <c r="D36" s="12"/>
      <c r="E36" s="79" t="s">
        <v>90</v>
      </c>
      <c r="F36" s="79"/>
      <c r="G36" s="80"/>
      <c r="H36" s="81" t="n">
        <f aca="false">SUM(H34:H35)</f>
        <v>0</v>
      </c>
      <c r="I36" s="81"/>
      <c r="J36" s="75" t="str">
        <f aca="false">IF(H$43=0,"-",H36/(H$43))</f>
        <v>-</v>
      </c>
    </row>
    <row r="37" customFormat="false" ht="44.25" hidden="false" customHeight="true" outlineLevel="0" collapsed="false">
      <c r="A37" s="71"/>
      <c r="B37" s="71"/>
      <c r="C37" s="71"/>
      <c r="D37" s="12"/>
      <c r="E37" s="27" t="s">
        <v>91</v>
      </c>
      <c r="F37" s="27"/>
      <c r="G37" s="27"/>
      <c r="H37" s="27"/>
      <c r="I37" s="27"/>
      <c r="J37" s="27"/>
    </row>
    <row r="38" customFormat="false" ht="44.25" hidden="false" customHeight="true" outlineLevel="0" collapsed="false">
      <c r="A38" s="71"/>
      <c r="B38" s="71"/>
      <c r="C38" s="71"/>
      <c r="D38" s="12"/>
      <c r="E38" s="82" t="s">
        <v>92</v>
      </c>
      <c r="F38" s="83"/>
      <c r="G38" s="83"/>
      <c r="H38" s="84"/>
      <c r="I38" s="84"/>
      <c r="J38" s="40" t="str">
        <f aca="false">IF(H$43=0,"-",H38/(H$43))</f>
        <v>-</v>
      </c>
    </row>
    <row r="39" customFormat="false" ht="44.25" hidden="false" customHeight="true" outlineLevel="0" collapsed="false">
      <c r="A39" s="71"/>
      <c r="B39" s="71"/>
      <c r="C39" s="71"/>
      <c r="D39" s="12"/>
      <c r="E39" s="82" t="s">
        <v>93</v>
      </c>
      <c r="F39" s="83"/>
      <c r="G39" s="83"/>
      <c r="H39" s="84"/>
      <c r="I39" s="84"/>
      <c r="J39" s="40" t="str">
        <f aca="false">IF(H$43=0,"-",H39/(H$43))</f>
        <v>-</v>
      </c>
    </row>
    <row r="40" customFormat="false" ht="44.25" hidden="false" customHeight="true" outlineLevel="0" collapsed="false">
      <c r="A40" s="71"/>
      <c r="B40" s="71"/>
      <c r="C40" s="71"/>
      <c r="D40" s="12"/>
      <c r="E40" s="82" t="s">
        <v>80</v>
      </c>
      <c r="F40" s="85"/>
      <c r="G40" s="85"/>
      <c r="H40" s="58"/>
      <c r="I40" s="58"/>
      <c r="J40" s="40" t="str">
        <f aca="false">IF(H$43=0,"-",H40/(H$43))</f>
        <v>-</v>
      </c>
    </row>
    <row r="41" customFormat="false" ht="44.25" hidden="false" customHeight="true" outlineLevel="0" collapsed="false">
      <c r="A41" s="71"/>
      <c r="B41" s="71"/>
      <c r="C41" s="71"/>
      <c r="D41" s="12"/>
      <c r="E41" s="82"/>
      <c r="F41" s="86"/>
      <c r="G41" s="86"/>
      <c r="H41" s="87"/>
      <c r="I41" s="87"/>
      <c r="J41" s="40" t="str">
        <f aca="false">IF(H$43=0,"-",H41/(H$43))</f>
        <v>-</v>
      </c>
    </row>
    <row r="42" customFormat="false" ht="44.25" hidden="false" customHeight="true" outlineLevel="0" collapsed="false">
      <c r="A42" s="71"/>
      <c r="B42" s="71"/>
      <c r="C42" s="71"/>
      <c r="D42" s="12"/>
      <c r="E42" s="79" t="s">
        <v>94</v>
      </c>
      <c r="F42" s="79"/>
      <c r="G42" s="80"/>
      <c r="H42" s="81" t="n">
        <f aca="false">SUM(H38:H41)</f>
        <v>0</v>
      </c>
      <c r="I42" s="81"/>
      <c r="J42" s="75" t="str">
        <f aca="false">IF(H$43=0,"-",H42/(H$43))</f>
        <v>-</v>
      </c>
    </row>
    <row r="43" customFormat="false" ht="44.25" hidden="false" customHeight="true" outlineLevel="0" collapsed="false">
      <c r="A43" s="71"/>
      <c r="B43" s="71"/>
      <c r="C43" s="71"/>
      <c r="D43" s="12"/>
      <c r="E43" s="88" t="s">
        <v>95</v>
      </c>
      <c r="F43" s="88"/>
      <c r="G43" s="89"/>
      <c r="H43" s="90" t="n">
        <f aca="false">H32+H36+H42</f>
        <v>0</v>
      </c>
      <c r="I43" s="90"/>
      <c r="J43" s="91" t="str">
        <f aca="false">IF(H$43=0,"-",H43/(H$43))</f>
        <v>-</v>
      </c>
    </row>
    <row r="44" customFormat="false" ht="44.25" hidden="false" customHeight="true" outlineLevel="0" collapsed="false"/>
    <row r="45" customFormat="false" ht="44.25" hidden="false" customHeight="true" outlineLevel="0" collapsed="false"/>
    <row r="46" customFormat="false" ht="44.25" hidden="false" customHeight="true" outlineLevel="0" collapsed="false"/>
  </sheetData>
  <sheetProtection algorithmName="SHA-512" hashValue="NOc4xJTpoCfXaEu+DmBG2Fv/9GP2EN1rrf9jGvh8UHpDfbKhkHLMbpVTUblTvAz9aWG7jbWl2392od58fgTOGg==" saltValue="d/RNMpzplVn+xgbNhPc17g==" spinCount="100000" sheet="true" objects="true" scenarios="true"/>
  <mergeCells count="26">
    <mergeCell ref="A1:F1"/>
    <mergeCell ref="B2:F2"/>
    <mergeCell ref="B3:F3"/>
    <mergeCell ref="B4:F4"/>
    <mergeCell ref="B5:F5"/>
    <mergeCell ref="A7:C7"/>
    <mergeCell ref="E7:J7"/>
    <mergeCell ref="B9:C9"/>
    <mergeCell ref="E10:J10"/>
    <mergeCell ref="E11:J11"/>
    <mergeCell ref="A13:C13"/>
    <mergeCell ref="E13:E16"/>
    <mergeCell ref="A16:C16"/>
    <mergeCell ref="E17:E18"/>
    <mergeCell ref="A19:C19"/>
    <mergeCell ref="E19:E24"/>
    <mergeCell ref="A22:C22"/>
    <mergeCell ref="A25:C25"/>
    <mergeCell ref="E25:E31"/>
    <mergeCell ref="A28:B28"/>
    <mergeCell ref="E32:F32"/>
    <mergeCell ref="E33:J33"/>
    <mergeCell ref="E36:F36"/>
    <mergeCell ref="E37:J37"/>
    <mergeCell ref="E42:F42"/>
    <mergeCell ref="E43:F43"/>
  </mergeCells>
  <dataValidations count="5">
    <dataValidation allowBlank="true" error="Merci de saisir le montant en format numérique uniquement." errorStyle="warning" operator="greaterThanOrEqual" showDropDown="false" showErrorMessage="true" showInputMessage="false" sqref="H12 H13:I23 G24:I24 H25:I31" type="decimal">
      <formula1>0</formula1>
      <formula2>0</formula2>
    </dataValidation>
    <dataValidation allowBlank="true" errorStyle="stop" operator="equal" showDropDown="false" showErrorMessage="true" showInputMessage="false" sqref="C9" type="list">
      <formula1>"Hors Taxes,Toutes Taxes Comprises"</formula1>
      <formula2>0</formula2>
    </dataValidation>
    <dataValidation allowBlank="true" error="Sélectionner le nom du département dans la liste déroulante de choix (flèche à droite de la cellule)." errorStyle="warning" operator="between" prompt="Sélectionner le nom du département dans la liste déroulante de choix (flèche à droite de la cellule)." showDropDown="false" showErrorMessage="true" showInputMessage="true" sqref="F19:F24" type="list">
      <formula1>Listes!$A$10:$A$31</formula1>
      <formula2>0</formula2>
    </dataValidation>
    <dataValidation allowBlank="true" errorStyle="stop" operator="between" showDropDown="false" showErrorMessage="true" showInputMessage="true" sqref="F13:F16" type="list">
      <formula1>Listes!$A$5:$A$8</formula1>
      <formula2>0</formula2>
    </dataValidation>
    <dataValidation allowBlank="true" errorStyle="stop" operator="equal" prompt="Merci de saisir cette case avec l'aide du menu déroulant&#10;" showDropDown="false" showErrorMessage="true" showInputMessage="true" sqref="B9" type="list">
      <formula1>Listes!$A$1:$A$2</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Roman,Normal"&amp;12&amp;Kffffff&amp;A</oddHeader>
    <oddFooter>&amp;C&amp;"Times New Roman,Normal"&amp;12&amp;KffffffPage &amp;P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49"/>
  <sheetViews>
    <sheetView showFormulas="false" showGridLines="false" showRowColHeaders="true" showZeros="true" rightToLeft="false" tabSelected="false" showOutlineSymbols="true" defaultGridColor="true" view="normal" topLeftCell="A9" colorId="64" zoomScale="64" zoomScaleNormal="64" zoomScalePageLayoutView="100" workbookViewId="0">
      <selection pane="topLeft" activeCell="G29" activeCellId="0" sqref="G29"/>
    </sheetView>
  </sheetViews>
  <sheetFormatPr defaultColWidth="11.5625" defaultRowHeight="14.25" zeroHeight="false" outlineLevelRow="1" outlineLevelCol="0"/>
  <cols>
    <col collapsed="false" customWidth="true" hidden="false" outlineLevel="0" max="1" min="1" style="8" width="49.88"/>
    <col collapsed="false" customWidth="true" hidden="false" outlineLevel="0" max="2" min="2" style="8" width="32"/>
    <col collapsed="false" customWidth="true" hidden="false" outlineLevel="0" max="3" min="3" style="8" width="24.56"/>
    <col collapsed="false" customWidth="true" hidden="false" outlineLevel="0" max="4" min="4" style="8" width="52"/>
    <col collapsed="false" customWidth="true" hidden="false" outlineLevel="0" max="5" min="5" style="8" width="44.56"/>
    <col collapsed="false" customWidth="true" hidden="false" outlineLevel="0" max="6" min="6" style="8" width="35.89"/>
    <col collapsed="false" customWidth="true" hidden="false" outlineLevel="0" max="7" min="7" style="8" width="23.11"/>
    <col collapsed="false" customWidth="true" hidden="false" outlineLevel="0" max="8" min="8" style="92" width="2.88"/>
    <col collapsed="false" customWidth="true" hidden="false" outlineLevel="0" max="9" min="9" style="8" width="14.33"/>
  </cols>
  <sheetData>
    <row r="1" customFormat="false" ht="140.25" hidden="false" customHeight="true" outlineLevel="0" collapsed="false">
      <c r="B1" s="93"/>
      <c r="C1" s="93"/>
      <c r="D1" s="93"/>
      <c r="H1" s="8"/>
    </row>
    <row r="2" customFormat="false" ht="30" hidden="false" customHeight="true" outlineLevel="0" collapsed="false">
      <c r="A2" s="10" t="s">
        <v>50</v>
      </c>
      <c r="B2" s="94" t="str">
        <f aca="false">IF('Récap plan de financement - Res'!B2="","",'Récap plan de financement - Res'!B2)</f>
        <v/>
      </c>
      <c r="C2" s="94"/>
      <c r="D2" s="94"/>
      <c r="E2" s="94"/>
      <c r="F2" s="94"/>
      <c r="G2" s="94"/>
      <c r="H2" s="95"/>
    </row>
    <row r="3" customFormat="false" ht="30" hidden="false" customHeight="true" outlineLevel="0" collapsed="false">
      <c r="A3" s="10" t="s">
        <v>51</v>
      </c>
      <c r="B3" s="94" t="str">
        <f aca="false">IF('Récap plan de financement - Res'!B3="","",'Récap plan de financement - Res'!B3)</f>
        <v/>
      </c>
      <c r="C3" s="94"/>
      <c r="D3" s="94"/>
      <c r="E3" s="94"/>
      <c r="F3" s="94"/>
      <c r="G3" s="94"/>
      <c r="H3" s="96"/>
      <c r="L3" s="97"/>
    </row>
    <row r="4" customFormat="false" ht="30" hidden="false" customHeight="true" outlineLevel="0" collapsed="false">
      <c r="A4" s="10" t="s">
        <v>52</v>
      </c>
      <c r="B4" s="94" t="str">
        <f aca="false">IF('Récap plan de financement - Res'!B4="","",'Récap plan de financement - Res'!B4)</f>
        <v/>
      </c>
      <c r="C4" s="94"/>
      <c r="D4" s="94"/>
      <c r="E4" s="94"/>
      <c r="F4" s="94"/>
      <c r="G4" s="94"/>
      <c r="H4" s="96"/>
    </row>
    <row r="5" customFormat="false" ht="30" hidden="false" customHeight="true" outlineLevel="0" collapsed="false">
      <c r="A5" s="10" t="s">
        <v>53</v>
      </c>
      <c r="B5" s="98" t="str">
        <f aca="false">IF('Récap plan de financement - Res'!B5="","",'Récap plan de financement - Res'!B5)</f>
        <v/>
      </c>
      <c r="C5" s="98"/>
      <c r="D5" s="98"/>
      <c r="E5" s="98"/>
      <c r="F5" s="98"/>
      <c r="G5" s="98"/>
      <c r="H5" s="99"/>
    </row>
    <row r="6" customFormat="false" ht="29.25" hidden="false" customHeight="true" outlineLevel="0" collapsed="false">
      <c r="A6" s="100"/>
      <c r="B6" s="19"/>
      <c r="C6" s="19"/>
      <c r="D6" s="19"/>
      <c r="E6" s="101"/>
      <c r="F6" s="102"/>
      <c r="H6" s="8"/>
    </row>
    <row r="7" customFormat="false" ht="30" hidden="false" customHeight="true" outlineLevel="0" collapsed="false">
      <c r="A7" s="16" t="s">
        <v>54</v>
      </c>
      <c r="B7" s="16"/>
      <c r="C7" s="16"/>
      <c r="D7" s="16"/>
      <c r="E7" s="16"/>
      <c r="F7" s="16"/>
      <c r="G7" s="16"/>
      <c r="H7" s="103"/>
      <c r="I7" s="104"/>
    </row>
    <row r="8" customFormat="false" ht="15" hidden="false" customHeight="false" outlineLevel="0" collapsed="false">
      <c r="A8" s="15"/>
      <c r="B8" s="18"/>
      <c r="C8" s="18"/>
      <c r="D8" s="18"/>
      <c r="E8" s="19"/>
      <c r="F8" s="19"/>
      <c r="G8" s="19"/>
      <c r="H8" s="19"/>
    </row>
    <row r="9" customFormat="false" ht="29.25" hidden="false" customHeight="true" outlineLevel="0" collapsed="false">
      <c r="A9" s="105" t="s">
        <v>56</v>
      </c>
      <c r="B9" s="106"/>
      <c r="C9" s="107" t="str">
        <f aca="false">IF('Récap plan de financement - Res'!B9="","",'Récap plan de financement - Res'!B9)</f>
        <v/>
      </c>
      <c r="D9" s="107"/>
      <c r="E9" s="104"/>
      <c r="H9" s="8"/>
    </row>
    <row r="10" customFormat="false" ht="14.25" hidden="false" customHeight="false" outlineLevel="0" collapsed="false">
      <c r="H10" s="104"/>
      <c r="I10" s="104"/>
    </row>
    <row r="11" customFormat="false" ht="33" hidden="false" customHeight="true" outlineLevel="0" collapsed="false">
      <c r="A11" s="25"/>
      <c r="B11" s="25"/>
      <c r="C11" s="25"/>
      <c r="D11" s="26"/>
      <c r="E11" s="26"/>
      <c r="F11" s="26"/>
      <c r="G11" s="26"/>
      <c r="H11" s="108"/>
      <c r="I11" s="108"/>
    </row>
    <row r="12" customFormat="false" ht="61.5" hidden="false" customHeight="true" outlineLevel="0" collapsed="false">
      <c r="A12" s="28" t="s">
        <v>65</v>
      </c>
      <c r="B12" s="28" t="s">
        <v>66</v>
      </c>
      <c r="C12" s="29" t="s">
        <v>96</v>
      </c>
      <c r="D12" s="28" t="s">
        <v>97</v>
      </c>
      <c r="E12" s="28" t="s">
        <v>98</v>
      </c>
      <c r="F12" s="29" t="s">
        <v>99</v>
      </c>
      <c r="G12" s="28" t="s">
        <v>67</v>
      </c>
      <c r="H12" s="108"/>
      <c r="I12" s="108"/>
    </row>
    <row r="13" customFormat="false" ht="45" hidden="false" customHeight="true" outlineLevel="0" collapsed="false">
      <c r="A13" s="109" t="s">
        <v>77</v>
      </c>
      <c r="B13" s="109"/>
      <c r="C13" s="109"/>
      <c r="D13" s="109"/>
      <c r="E13" s="109"/>
      <c r="F13" s="109"/>
      <c r="G13" s="109"/>
      <c r="H13" s="110"/>
      <c r="I13" s="104"/>
    </row>
    <row r="14" customFormat="false" ht="45" hidden="false" customHeight="true" outlineLevel="0" collapsed="false">
      <c r="A14" s="111"/>
      <c r="B14" s="112"/>
      <c r="C14" s="112"/>
      <c r="D14" s="112"/>
      <c r="E14" s="112"/>
      <c r="F14" s="112"/>
      <c r="G14" s="113"/>
      <c r="H14" s="114"/>
      <c r="I14" s="104"/>
    </row>
    <row r="15" customFormat="false" ht="45" hidden="true" customHeight="true" outlineLevel="1" collapsed="false">
      <c r="A15" s="111"/>
      <c r="B15" s="112"/>
      <c r="C15" s="112"/>
      <c r="D15" s="112"/>
      <c r="E15" s="112"/>
      <c r="F15" s="112"/>
      <c r="G15" s="113"/>
      <c r="H15" s="114"/>
      <c r="I15" s="104"/>
    </row>
    <row r="16" customFormat="false" ht="45" hidden="true" customHeight="true" outlineLevel="1" collapsed="false">
      <c r="A16" s="111"/>
      <c r="B16" s="112"/>
      <c r="C16" s="112"/>
      <c r="D16" s="112"/>
      <c r="E16" s="112"/>
      <c r="F16" s="112"/>
      <c r="G16" s="113"/>
      <c r="H16" s="114"/>
      <c r="I16" s="104"/>
    </row>
    <row r="17" customFormat="false" ht="45" hidden="true" customHeight="true" outlineLevel="1" collapsed="false">
      <c r="A17" s="111"/>
      <c r="B17" s="112"/>
      <c r="C17" s="112"/>
      <c r="D17" s="112"/>
      <c r="E17" s="112"/>
      <c r="F17" s="112"/>
      <c r="G17" s="113"/>
      <c r="H17" s="114"/>
      <c r="I17" s="104"/>
    </row>
    <row r="18" customFormat="false" ht="45" hidden="true" customHeight="true" outlineLevel="1" collapsed="false">
      <c r="A18" s="111"/>
      <c r="B18" s="112"/>
      <c r="C18" s="112"/>
      <c r="D18" s="112"/>
      <c r="E18" s="112"/>
      <c r="F18" s="112"/>
      <c r="G18" s="113"/>
      <c r="H18" s="114"/>
      <c r="I18" s="104"/>
    </row>
    <row r="19" customFormat="false" ht="45" hidden="true" customHeight="true" outlineLevel="1" collapsed="false">
      <c r="A19" s="111"/>
      <c r="B19" s="112"/>
      <c r="C19" s="112"/>
      <c r="D19" s="112"/>
      <c r="E19" s="112"/>
      <c r="F19" s="112"/>
      <c r="G19" s="113"/>
      <c r="H19" s="114"/>
      <c r="I19" s="104"/>
    </row>
    <row r="20" customFormat="false" ht="45" hidden="true" customHeight="true" outlineLevel="1" collapsed="false">
      <c r="A20" s="111"/>
      <c r="B20" s="112"/>
      <c r="C20" s="112"/>
      <c r="D20" s="112"/>
      <c r="E20" s="112"/>
      <c r="F20" s="112"/>
      <c r="G20" s="113"/>
      <c r="H20" s="114"/>
      <c r="I20" s="104"/>
    </row>
    <row r="21" customFormat="false" ht="45" hidden="true" customHeight="true" outlineLevel="1" collapsed="false">
      <c r="A21" s="115"/>
      <c r="B21" s="116"/>
      <c r="C21" s="117"/>
      <c r="D21" s="117"/>
      <c r="E21" s="117"/>
      <c r="F21" s="115"/>
      <c r="G21" s="118"/>
      <c r="H21" s="114"/>
      <c r="I21" s="104"/>
    </row>
    <row r="22" customFormat="false" ht="45" hidden="true" customHeight="true" outlineLevel="1" collapsed="false">
      <c r="A22" s="115"/>
      <c r="B22" s="116"/>
      <c r="C22" s="117"/>
      <c r="D22" s="117"/>
      <c r="E22" s="117"/>
      <c r="F22" s="115"/>
      <c r="G22" s="118"/>
      <c r="H22" s="114"/>
      <c r="I22" s="104"/>
    </row>
    <row r="23" customFormat="false" ht="45" hidden="true" customHeight="true" outlineLevel="1" collapsed="false">
      <c r="A23" s="115"/>
      <c r="B23" s="116"/>
      <c r="C23" s="117"/>
      <c r="D23" s="117"/>
      <c r="E23" s="117"/>
      <c r="F23" s="115"/>
      <c r="G23" s="118"/>
      <c r="H23" s="114"/>
      <c r="I23" s="104"/>
    </row>
    <row r="24" customFormat="false" ht="45" hidden="true" customHeight="true" outlineLevel="1" collapsed="false">
      <c r="A24" s="115"/>
      <c r="B24" s="116"/>
      <c r="C24" s="117"/>
      <c r="D24" s="117"/>
      <c r="E24" s="117"/>
      <c r="F24" s="115"/>
      <c r="G24" s="118"/>
      <c r="H24" s="114"/>
      <c r="I24" s="104"/>
    </row>
    <row r="25" customFormat="false" ht="45" hidden="true" customHeight="true" outlineLevel="1" collapsed="false">
      <c r="A25" s="115"/>
      <c r="B25" s="116"/>
      <c r="C25" s="117"/>
      <c r="D25" s="117"/>
      <c r="E25" s="117"/>
      <c r="F25" s="115"/>
      <c r="G25" s="118"/>
      <c r="H25" s="114"/>
      <c r="I25" s="104"/>
    </row>
    <row r="26" customFormat="false" ht="45" hidden="true" customHeight="true" outlineLevel="1" collapsed="false">
      <c r="A26" s="115"/>
      <c r="B26" s="116"/>
      <c r="C26" s="117"/>
      <c r="D26" s="117"/>
      <c r="E26" s="117"/>
      <c r="F26" s="115"/>
      <c r="G26" s="118"/>
      <c r="H26" s="114"/>
      <c r="I26" s="104"/>
    </row>
    <row r="27" customFormat="false" ht="45" hidden="true" customHeight="true" outlineLevel="1" collapsed="false">
      <c r="A27" s="115"/>
      <c r="B27" s="116"/>
      <c r="C27" s="117"/>
      <c r="D27" s="117"/>
      <c r="E27" s="117"/>
      <c r="F27" s="115"/>
      <c r="G27" s="118"/>
      <c r="H27" s="114"/>
      <c r="I27" s="104"/>
    </row>
    <row r="28" customFormat="false" ht="45" hidden="true" customHeight="true" outlineLevel="1" collapsed="false">
      <c r="A28" s="115"/>
      <c r="B28" s="116"/>
      <c r="C28" s="117"/>
      <c r="D28" s="117"/>
      <c r="E28" s="117"/>
      <c r="F28" s="115"/>
      <c r="G28" s="118"/>
      <c r="H28" s="114"/>
      <c r="I28" s="104"/>
    </row>
    <row r="29" customFormat="false" ht="45" hidden="false" customHeight="true" outlineLevel="0" collapsed="false">
      <c r="A29" s="50"/>
      <c r="B29" s="119" t="s">
        <v>73</v>
      </c>
      <c r="C29" s="119"/>
      <c r="D29" s="119"/>
      <c r="E29" s="119"/>
      <c r="F29" s="120"/>
      <c r="G29" s="121" t="n">
        <f aca="false">SUM(G14:G28)</f>
        <v>0</v>
      </c>
      <c r="H29" s="110"/>
      <c r="I29" s="104"/>
    </row>
    <row r="30" customFormat="false" ht="45" hidden="false" customHeight="true" outlineLevel="0" collapsed="false">
      <c r="A30" s="109" t="s">
        <v>82</v>
      </c>
      <c r="B30" s="109"/>
      <c r="C30" s="109"/>
      <c r="D30" s="109"/>
      <c r="E30" s="109"/>
      <c r="F30" s="109"/>
      <c r="G30" s="109"/>
      <c r="H30" s="110"/>
      <c r="I30" s="104"/>
    </row>
    <row r="31" customFormat="false" ht="45" hidden="false" customHeight="true" outlineLevel="0" collapsed="false">
      <c r="A31" s="122"/>
      <c r="B31" s="123"/>
      <c r="C31" s="123"/>
      <c r="D31" s="124"/>
      <c r="E31" s="124"/>
      <c r="F31" s="125"/>
      <c r="G31" s="126"/>
      <c r="H31" s="114"/>
      <c r="I31" s="104"/>
    </row>
    <row r="32" customFormat="false" ht="45" hidden="true" customHeight="true" outlineLevel="1" collapsed="false">
      <c r="A32" s="122"/>
      <c r="B32" s="123"/>
      <c r="C32" s="123"/>
      <c r="D32" s="124"/>
      <c r="E32" s="124"/>
      <c r="F32" s="125"/>
      <c r="G32" s="126"/>
      <c r="H32" s="114"/>
      <c r="I32" s="104"/>
    </row>
    <row r="33" customFormat="false" ht="45" hidden="true" customHeight="true" outlineLevel="1" collapsed="false">
      <c r="A33" s="122"/>
      <c r="B33" s="123"/>
      <c r="C33" s="123"/>
      <c r="D33" s="124"/>
      <c r="E33" s="124"/>
      <c r="F33" s="125"/>
      <c r="G33" s="126"/>
      <c r="H33" s="114"/>
      <c r="I33" s="104"/>
    </row>
    <row r="34" customFormat="false" ht="45" hidden="true" customHeight="true" outlineLevel="1" collapsed="false">
      <c r="A34" s="122"/>
      <c r="B34" s="123"/>
      <c r="C34" s="123"/>
      <c r="D34" s="124"/>
      <c r="E34" s="124"/>
      <c r="F34" s="125"/>
      <c r="G34" s="126"/>
      <c r="H34" s="114"/>
      <c r="I34" s="104"/>
    </row>
    <row r="35" customFormat="false" ht="45" hidden="true" customHeight="true" outlineLevel="1" collapsed="false">
      <c r="A35" s="122"/>
      <c r="B35" s="123"/>
      <c r="C35" s="123"/>
      <c r="D35" s="124"/>
      <c r="E35" s="124"/>
      <c r="F35" s="125"/>
      <c r="G35" s="126"/>
      <c r="H35" s="114"/>
      <c r="I35" s="104"/>
    </row>
    <row r="36" customFormat="false" ht="45" hidden="true" customHeight="true" outlineLevel="1" collapsed="false">
      <c r="A36" s="122"/>
      <c r="B36" s="123"/>
      <c r="C36" s="123"/>
      <c r="D36" s="124"/>
      <c r="E36" s="124"/>
      <c r="F36" s="125"/>
      <c r="G36" s="126"/>
      <c r="H36" s="114"/>
      <c r="I36" s="104"/>
    </row>
    <row r="37" customFormat="false" ht="45" hidden="true" customHeight="true" outlineLevel="1" collapsed="false">
      <c r="A37" s="122"/>
      <c r="B37" s="123"/>
      <c r="C37" s="123"/>
      <c r="D37" s="124"/>
      <c r="E37" s="124"/>
      <c r="F37" s="125"/>
      <c r="G37" s="126"/>
      <c r="H37" s="114"/>
      <c r="I37" s="104"/>
    </row>
    <row r="38" customFormat="false" ht="45" hidden="true" customHeight="true" outlineLevel="1" collapsed="false">
      <c r="A38" s="122"/>
      <c r="B38" s="123"/>
      <c r="C38" s="123"/>
      <c r="D38" s="124"/>
      <c r="E38" s="124"/>
      <c r="F38" s="125"/>
      <c r="G38" s="126"/>
      <c r="H38" s="114"/>
      <c r="I38" s="104"/>
    </row>
    <row r="39" customFormat="false" ht="45" hidden="true" customHeight="true" outlineLevel="1" collapsed="false">
      <c r="A39" s="122"/>
      <c r="B39" s="123"/>
      <c r="C39" s="123"/>
      <c r="D39" s="124"/>
      <c r="E39" s="124"/>
      <c r="F39" s="125"/>
      <c r="G39" s="126"/>
      <c r="H39" s="114"/>
      <c r="I39" s="104"/>
    </row>
    <row r="40" customFormat="false" ht="45" hidden="true" customHeight="true" outlineLevel="1" collapsed="false">
      <c r="A40" s="122"/>
      <c r="B40" s="123"/>
      <c r="C40" s="123"/>
      <c r="D40" s="124"/>
      <c r="E40" s="124"/>
      <c r="F40" s="125"/>
      <c r="G40" s="126"/>
      <c r="H40" s="114"/>
      <c r="I40" s="104"/>
    </row>
    <row r="41" customFormat="false" ht="45" hidden="true" customHeight="true" outlineLevel="1" collapsed="false">
      <c r="A41" s="122"/>
      <c r="B41" s="123"/>
      <c r="C41" s="123"/>
      <c r="D41" s="124"/>
      <c r="E41" s="124"/>
      <c r="F41" s="125"/>
      <c r="G41" s="126"/>
      <c r="H41" s="114"/>
      <c r="I41" s="104"/>
    </row>
    <row r="42" customFormat="false" ht="45" hidden="true" customHeight="true" outlineLevel="1" collapsed="false">
      <c r="A42" s="122"/>
      <c r="B42" s="123"/>
      <c r="C42" s="123"/>
      <c r="D42" s="124"/>
      <c r="E42" s="124"/>
      <c r="F42" s="125"/>
      <c r="G42" s="126"/>
      <c r="H42" s="114"/>
      <c r="I42" s="104"/>
    </row>
    <row r="43" customFormat="false" ht="45" hidden="true" customHeight="true" outlineLevel="1" collapsed="false">
      <c r="A43" s="122"/>
      <c r="B43" s="123"/>
      <c r="C43" s="123"/>
      <c r="D43" s="124"/>
      <c r="E43" s="124"/>
      <c r="F43" s="125"/>
      <c r="G43" s="126"/>
      <c r="H43" s="114"/>
      <c r="I43" s="104"/>
    </row>
    <row r="44" customFormat="false" ht="45" hidden="true" customHeight="true" outlineLevel="1" collapsed="false">
      <c r="A44" s="122"/>
      <c r="B44" s="123"/>
      <c r="C44" s="123"/>
      <c r="D44" s="124"/>
      <c r="E44" s="124"/>
      <c r="F44" s="125"/>
      <c r="G44" s="126"/>
      <c r="H44" s="114"/>
      <c r="I44" s="104"/>
    </row>
    <row r="45" customFormat="false" ht="45" hidden="true" customHeight="true" outlineLevel="1" collapsed="false">
      <c r="A45" s="122"/>
      <c r="B45" s="123"/>
      <c r="C45" s="123"/>
      <c r="D45" s="124"/>
      <c r="E45" s="124"/>
      <c r="F45" s="125"/>
      <c r="G45" s="126"/>
      <c r="H45" s="114"/>
      <c r="I45" s="104"/>
    </row>
    <row r="46" customFormat="false" ht="45" hidden="false" customHeight="true" outlineLevel="0" collapsed="false">
      <c r="A46" s="67"/>
      <c r="B46" s="119" t="s">
        <v>73</v>
      </c>
      <c r="C46" s="119"/>
      <c r="D46" s="119"/>
      <c r="E46" s="119"/>
      <c r="F46" s="120"/>
      <c r="G46" s="121" t="n">
        <f aca="false">SUM(G31:G45)</f>
        <v>0</v>
      </c>
      <c r="H46" s="110"/>
      <c r="I46" s="104"/>
    </row>
    <row r="47" customFormat="false" ht="45" hidden="false" customHeight="true" outlineLevel="0" collapsed="false">
      <c r="A47" s="68" t="s">
        <v>85</v>
      </c>
      <c r="B47" s="68"/>
      <c r="C47" s="68"/>
      <c r="D47" s="68"/>
      <c r="E47" s="68"/>
      <c r="F47" s="127"/>
      <c r="G47" s="69" t="n">
        <f aca="false">G29+G46</f>
        <v>0</v>
      </c>
      <c r="H47" s="128"/>
      <c r="I47" s="129"/>
    </row>
    <row r="48" customFormat="false" ht="14.25" hidden="false" customHeight="false" outlineLevel="0" collapsed="false">
      <c r="A48" s="19"/>
      <c r="B48" s="19"/>
      <c r="C48" s="19"/>
      <c r="D48" s="19"/>
      <c r="E48" s="19"/>
      <c r="F48" s="19"/>
      <c r="G48" s="19"/>
    </row>
    <row r="49" customFormat="false" ht="33" hidden="false" customHeight="true" outlineLevel="0" collapsed="false">
      <c r="A49" s="130"/>
    </row>
  </sheetData>
  <sheetProtection algorithmName="SHA-512" hashValue="bzdfQUPKTs/SnQ9oot9FBW2v5UZHi3iWNPTcYCCfxXV0jVcasmGSAvXFiN5J6cfe5bLiZiudm80+0FsDZS9baQ==" saltValue="uy4b6i/tzmDxgFiUt9q87Q==" spinCount="100000" sheet="true" objects="true" scenarios="true"/>
  <mergeCells count="11">
    <mergeCell ref="B2:G2"/>
    <mergeCell ref="B3:G3"/>
    <mergeCell ref="B4:G4"/>
    <mergeCell ref="B5:G5"/>
    <mergeCell ref="A7:G7"/>
    <mergeCell ref="C9:D9"/>
    <mergeCell ref="A13:G13"/>
    <mergeCell ref="B29:E29"/>
    <mergeCell ref="A30:G30"/>
    <mergeCell ref="B46:E46"/>
    <mergeCell ref="A47:E47"/>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Roman,Normal"&amp;12&amp;Kffffff&amp;A</oddHeader>
    <oddFooter>&amp;C&amp;"Times New Roman,Normal"&amp;12&amp;KffffffPage &amp;P</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38"/>
  <sheetViews>
    <sheetView showFormulas="false" showGridLines="false" showRowColHeaders="true" showZeros="true" rightToLeft="false" tabSelected="false" showOutlineSymbols="true" defaultGridColor="true" view="normal" topLeftCell="A1" colorId="64" zoomScale="64" zoomScaleNormal="64" zoomScalePageLayoutView="100" workbookViewId="0">
      <selection pane="topLeft" activeCell="B4" activeCellId="0" sqref="B4"/>
    </sheetView>
  </sheetViews>
  <sheetFormatPr defaultColWidth="10.66796875" defaultRowHeight="14.25" zeroHeight="false" outlineLevelRow="0" outlineLevelCol="0"/>
  <cols>
    <col collapsed="false" customWidth="true" hidden="false" outlineLevel="0" max="1" min="1" style="0" width="87"/>
    <col collapsed="false" customWidth="true" hidden="false" outlineLevel="0" max="4" min="2" style="0" width="20.11"/>
    <col collapsed="false" customWidth="true" hidden="false" outlineLevel="0" max="5" min="5" style="0" width="25.56"/>
    <col collapsed="false" customWidth="true" hidden="false" outlineLevel="0" max="7" min="6" style="0" width="20.11"/>
    <col collapsed="false" customWidth="true" hidden="false" outlineLevel="0" max="16384" min="16384" style="0" width="11.56"/>
  </cols>
  <sheetData>
    <row r="1" customFormat="false" ht="140.25" hidden="false" customHeight="true" outlineLevel="0" collapsed="false">
      <c r="A1" s="8"/>
      <c r="B1" s="93"/>
      <c r="C1" s="93"/>
      <c r="D1" s="93"/>
      <c r="E1" s="8"/>
      <c r="F1" s="8"/>
      <c r="G1" s="8"/>
      <c r="H1" s="8"/>
      <c r="I1" s="8"/>
    </row>
    <row r="2" customFormat="false" ht="30" hidden="false" customHeight="true" outlineLevel="0" collapsed="false">
      <c r="A2" s="10" t="s">
        <v>50</v>
      </c>
      <c r="B2" s="94" t="str">
        <f aca="false">IF('Récap plan de financement - Res'!B2="","",'Récap plan de financement - Res'!B2)</f>
        <v/>
      </c>
      <c r="C2" s="94"/>
      <c r="D2" s="94"/>
      <c r="E2" s="94"/>
      <c r="F2" s="94"/>
      <c r="G2" s="94"/>
      <c r="H2" s="95"/>
      <c r="I2" s="8"/>
    </row>
    <row r="3" customFormat="false" ht="30" hidden="false" customHeight="true" outlineLevel="0" collapsed="false">
      <c r="A3" s="10" t="s">
        <v>51</v>
      </c>
      <c r="B3" s="94" t="str">
        <f aca="false">IF('Récap plan de financement - Res'!B3="","",'Récap plan de financement - Res'!B3)</f>
        <v/>
      </c>
      <c r="C3" s="94"/>
      <c r="D3" s="94"/>
      <c r="E3" s="94"/>
      <c r="F3" s="94"/>
      <c r="G3" s="94"/>
      <c r="H3" s="96"/>
      <c r="I3" s="8"/>
    </row>
    <row r="4" customFormat="false" ht="30" hidden="false" customHeight="true" outlineLevel="0" collapsed="false">
      <c r="A4" s="10" t="s">
        <v>52</v>
      </c>
      <c r="B4" s="94" t="str">
        <f aca="false">IF('Récap plan de financement - Res'!B4="","",'Récap plan de financement - Res'!B4)</f>
        <v/>
      </c>
      <c r="C4" s="94"/>
      <c r="D4" s="94"/>
      <c r="E4" s="94"/>
      <c r="F4" s="94"/>
      <c r="G4" s="94"/>
      <c r="H4" s="96"/>
      <c r="I4" s="8"/>
    </row>
    <row r="5" customFormat="false" ht="30" hidden="false" customHeight="true" outlineLevel="0" collapsed="false">
      <c r="A5" s="10" t="s">
        <v>53</v>
      </c>
      <c r="B5" s="98" t="str">
        <f aca="false">IF('Récap plan de financement - Res'!B5="","",'Récap plan de financement - Res'!B5)</f>
        <v/>
      </c>
      <c r="C5" s="98"/>
      <c r="D5" s="98"/>
      <c r="E5" s="98"/>
      <c r="F5" s="98"/>
      <c r="G5" s="98"/>
      <c r="H5" s="99"/>
      <c r="I5" s="8"/>
    </row>
    <row r="6" customFormat="false" ht="21" hidden="false" customHeight="false" outlineLevel="0" collapsed="false">
      <c r="A6" s="9"/>
      <c r="B6" s="9"/>
      <c r="C6" s="9"/>
      <c r="D6" s="9"/>
      <c r="E6" s="9"/>
      <c r="F6" s="9"/>
      <c r="G6" s="9"/>
    </row>
    <row r="7" customFormat="false" ht="49.5" hidden="false" customHeight="true" outlineLevel="0" collapsed="false">
      <c r="A7" s="131" t="s">
        <v>100</v>
      </c>
      <c r="B7" s="131"/>
      <c r="C7" s="131"/>
      <c r="D7" s="131"/>
      <c r="E7" s="131"/>
      <c r="F7" s="131"/>
      <c r="G7" s="131"/>
    </row>
    <row r="8" customFormat="false" ht="80.25" hidden="false" customHeight="true" outlineLevel="0" collapsed="false">
      <c r="A8" s="132" t="s">
        <v>101</v>
      </c>
      <c r="B8" s="132"/>
      <c r="C8" s="132"/>
      <c r="D8" s="132"/>
      <c r="E8" s="133" t="s">
        <v>102</v>
      </c>
      <c r="F8" s="134" t="s">
        <v>103</v>
      </c>
      <c r="G8" s="135" t="s">
        <v>104</v>
      </c>
    </row>
    <row r="9" customFormat="false" ht="49.5" hidden="false" customHeight="true" outlineLevel="0" collapsed="false">
      <c r="A9" s="132"/>
      <c r="B9" s="132"/>
      <c r="C9" s="132"/>
      <c r="D9" s="132"/>
      <c r="E9" s="136" t="s">
        <v>105</v>
      </c>
      <c r="F9" s="137" t="s">
        <v>106</v>
      </c>
      <c r="G9" s="138"/>
    </row>
    <row r="10" customFormat="false" ht="27.75" hidden="false" customHeight="true" outlineLevel="0" collapsed="false">
      <c r="A10" s="132"/>
      <c r="B10" s="132"/>
      <c r="C10" s="132"/>
      <c r="D10" s="132"/>
      <c r="E10" s="139" t="s">
        <v>107</v>
      </c>
      <c r="F10" s="140" t="s">
        <v>108</v>
      </c>
      <c r="G10" s="138" t="s">
        <v>109</v>
      </c>
    </row>
    <row r="11" customFormat="false" ht="21" hidden="false" customHeight="true" outlineLevel="0" collapsed="false">
      <c r="A11" s="141" t="s">
        <v>110</v>
      </c>
      <c r="B11" s="141"/>
      <c r="C11" s="141"/>
      <c r="D11" s="141"/>
      <c r="E11" s="142" t="n">
        <v>1000</v>
      </c>
      <c r="F11" s="143" t="n">
        <v>36.92</v>
      </c>
      <c r="G11" s="144" t="n">
        <f aca="false">ROUND((E11*F11),2)</f>
        <v>36920</v>
      </c>
    </row>
    <row r="12" customFormat="false" ht="27.75" hidden="false" customHeight="true" outlineLevel="0" collapsed="false">
      <c r="A12" s="145"/>
      <c r="B12" s="145"/>
      <c r="C12" s="145"/>
      <c r="D12" s="145"/>
      <c r="E12" s="146"/>
      <c r="F12" s="147"/>
      <c r="G12" s="148" t="n">
        <f aca="false">ROUND((E12*F12),2)</f>
        <v>0</v>
      </c>
    </row>
    <row r="13" customFormat="false" ht="27.75" hidden="false" customHeight="true" outlineLevel="0" collapsed="false">
      <c r="A13" s="149"/>
      <c r="B13" s="149"/>
      <c r="C13" s="149"/>
      <c r="D13" s="149"/>
      <c r="E13" s="150"/>
      <c r="F13" s="151" t="n">
        <v>36.92</v>
      </c>
      <c r="G13" s="152" t="n">
        <f aca="false">ROUND((E13*F13),2)</f>
        <v>0</v>
      </c>
    </row>
    <row r="14" customFormat="false" ht="27.75" hidden="false" customHeight="true" outlineLevel="0" collapsed="false">
      <c r="A14" s="149"/>
      <c r="B14" s="149"/>
      <c r="C14" s="149"/>
      <c r="D14" s="149"/>
      <c r="E14" s="150"/>
      <c r="F14" s="151" t="n">
        <v>36.92</v>
      </c>
      <c r="G14" s="152" t="n">
        <f aca="false">ROUND((E14*F14),2)</f>
        <v>0</v>
      </c>
    </row>
    <row r="15" customFormat="false" ht="27.75" hidden="false" customHeight="true" outlineLevel="0" collapsed="false">
      <c r="A15" s="149"/>
      <c r="B15" s="149"/>
      <c r="C15" s="149"/>
      <c r="D15" s="149"/>
      <c r="E15" s="150"/>
      <c r="F15" s="151" t="n">
        <v>36.92</v>
      </c>
      <c r="G15" s="152" t="n">
        <f aca="false">ROUND((E15*F15),2)</f>
        <v>0</v>
      </c>
    </row>
    <row r="16" customFormat="false" ht="27.75" hidden="false" customHeight="true" outlineLevel="0" collapsed="false">
      <c r="A16" s="149"/>
      <c r="B16" s="149"/>
      <c r="C16" s="149"/>
      <c r="D16" s="149"/>
      <c r="E16" s="150"/>
      <c r="F16" s="151" t="n">
        <v>36.92</v>
      </c>
      <c r="G16" s="152" t="n">
        <f aca="false">ROUND((E16*F16),2)</f>
        <v>0</v>
      </c>
    </row>
    <row r="17" customFormat="false" ht="27.75" hidden="false" customHeight="true" outlineLevel="0" collapsed="false">
      <c r="A17" s="149"/>
      <c r="B17" s="149"/>
      <c r="C17" s="149"/>
      <c r="D17" s="149"/>
      <c r="E17" s="150"/>
      <c r="F17" s="151" t="n">
        <v>36.92</v>
      </c>
      <c r="G17" s="152" t="n">
        <f aca="false">ROUND((E17*F17),2)</f>
        <v>0</v>
      </c>
    </row>
    <row r="18" customFormat="false" ht="27.75" hidden="false" customHeight="true" outlineLevel="0" collapsed="false">
      <c r="A18" s="149"/>
      <c r="B18" s="149"/>
      <c r="C18" s="149"/>
      <c r="D18" s="149"/>
      <c r="E18" s="150"/>
      <c r="F18" s="151" t="n">
        <v>36.92</v>
      </c>
      <c r="G18" s="152" t="n">
        <f aca="false">ROUND((E18*F18),2)</f>
        <v>0</v>
      </c>
    </row>
    <row r="19" customFormat="false" ht="27.75" hidden="false" customHeight="true" outlineLevel="0" collapsed="false">
      <c r="A19" s="149"/>
      <c r="B19" s="149"/>
      <c r="C19" s="149"/>
      <c r="D19" s="149"/>
      <c r="E19" s="150"/>
      <c r="F19" s="151" t="n">
        <v>36.92</v>
      </c>
      <c r="G19" s="152" t="n">
        <f aca="false">ROUND((E19*F19),2)</f>
        <v>0</v>
      </c>
    </row>
    <row r="20" customFormat="false" ht="27.75" hidden="false" customHeight="true" outlineLevel="0" collapsed="false">
      <c r="A20" s="149"/>
      <c r="B20" s="149"/>
      <c r="C20" s="149"/>
      <c r="D20" s="149"/>
      <c r="E20" s="150"/>
      <c r="F20" s="151" t="n">
        <v>36.92</v>
      </c>
      <c r="G20" s="152" t="n">
        <f aca="false">ROUND((E20*F20),2)</f>
        <v>0</v>
      </c>
    </row>
    <row r="21" customFormat="false" ht="27.75" hidden="false" customHeight="true" outlineLevel="0" collapsed="false">
      <c r="A21" s="149"/>
      <c r="B21" s="149"/>
      <c r="C21" s="149"/>
      <c r="D21" s="149"/>
      <c r="E21" s="150"/>
      <c r="F21" s="151" t="n">
        <v>36.92</v>
      </c>
      <c r="G21" s="152" t="n">
        <f aca="false">ROUND((E21*F21),2)</f>
        <v>0</v>
      </c>
    </row>
    <row r="22" customFormat="false" ht="27.75" hidden="false" customHeight="true" outlineLevel="0" collapsed="false">
      <c r="A22" s="149"/>
      <c r="B22" s="149"/>
      <c r="C22" s="149"/>
      <c r="D22" s="149"/>
      <c r="E22" s="150"/>
      <c r="F22" s="151" t="n">
        <v>36.92</v>
      </c>
      <c r="G22" s="152" t="n">
        <f aca="false">ROUND((E22*F22),2)</f>
        <v>0</v>
      </c>
    </row>
    <row r="23" customFormat="false" ht="27.75" hidden="false" customHeight="true" outlineLevel="0" collapsed="false">
      <c r="A23" s="149"/>
      <c r="B23" s="149"/>
      <c r="C23" s="149"/>
      <c r="D23" s="149"/>
      <c r="E23" s="150"/>
      <c r="F23" s="151" t="n">
        <v>36.92</v>
      </c>
      <c r="G23" s="152" t="n">
        <f aca="false">ROUND((E23*F23),2)</f>
        <v>0</v>
      </c>
    </row>
    <row r="24" customFormat="false" ht="27.75" hidden="false" customHeight="true" outlineLevel="0" collapsed="false">
      <c r="A24" s="149"/>
      <c r="B24" s="149"/>
      <c r="C24" s="149"/>
      <c r="D24" s="149"/>
      <c r="E24" s="150"/>
      <c r="F24" s="151" t="n">
        <v>36.92</v>
      </c>
      <c r="G24" s="152" t="n">
        <f aca="false">ROUND((E24*F24),2)</f>
        <v>0</v>
      </c>
    </row>
    <row r="25" customFormat="false" ht="27.75" hidden="false" customHeight="true" outlineLevel="0" collapsed="false">
      <c r="A25" s="153"/>
      <c r="B25" s="153"/>
      <c r="C25" s="153"/>
      <c r="D25" s="153"/>
      <c r="E25" s="150"/>
      <c r="F25" s="151" t="n">
        <v>36.92</v>
      </c>
      <c r="G25" s="152" t="n">
        <f aca="false">ROUND((E25*F25),2)</f>
        <v>0</v>
      </c>
    </row>
    <row r="26" customFormat="false" ht="27.75" hidden="false" customHeight="true" outlineLevel="0" collapsed="false">
      <c r="A26" s="153"/>
      <c r="B26" s="153"/>
      <c r="C26" s="153"/>
      <c r="D26" s="153"/>
      <c r="E26" s="150"/>
      <c r="F26" s="151" t="n">
        <v>36.92</v>
      </c>
      <c r="G26" s="152" t="n">
        <f aca="false">ROUND((E26*F26),2)</f>
        <v>0</v>
      </c>
    </row>
    <row r="27" customFormat="false" ht="27.75" hidden="false" customHeight="true" outlineLevel="0" collapsed="false">
      <c r="A27" s="153"/>
      <c r="B27" s="153"/>
      <c r="C27" s="153"/>
      <c r="D27" s="153"/>
      <c r="E27" s="150"/>
      <c r="F27" s="151" t="n">
        <v>36.92</v>
      </c>
      <c r="G27" s="152" t="n">
        <f aca="false">ROUND((E27*F27),2)</f>
        <v>0</v>
      </c>
    </row>
    <row r="28" customFormat="false" ht="27.75" hidden="false" customHeight="true" outlineLevel="0" collapsed="false">
      <c r="A28" s="153"/>
      <c r="B28" s="153"/>
      <c r="C28" s="153"/>
      <c r="D28" s="153"/>
      <c r="E28" s="150"/>
      <c r="F28" s="151" t="n">
        <v>36.92</v>
      </c>
      <c r="G28" s="152" t="n">
        <f aca="false">ROUND((E28*F28),2)</f>
        <v>0</v>
      </c>
    </row>
    <row r="29" customFormat="false" ht="27.75" hidden="false" customHeight="true" outlineLevel="0" collapsed="false">
      <c r="A29" s="153"/>
      <c r="B29" s="153"/>
      <c r="C29" s="153"/>
      <c r="D29" s="153"/>
      <c r="E29" s="150"/>
      <c r="F29" s="151" t="n">
        <v>36.92</v>
      </c>
      <c r="G29" s="152" t="n">
        <f aca="false">ROUND((E29*F29),2)</f>
        <v>0</v>
      </c>
    </row>
    <row r="30" customFormat="false" ht="27.75" hidden="false" customHeight="true" outlineLevel="0" collapsed="false">
      <c r="A30" s="153"/>
      <c r="B30" s="153"/>
      <c r="C30" s="153"/>
      <c r="D30" s="153"/>
      <c r="E30" s="150"/>
      <c r="F30" s="151" t="n">
        <v>36.92</v>
      </c>
      <c r="G30" s="152" t="n">
        <f aca="false">ROUND((E30*F30),2)</f>
        <v>0</v>
      </c>
    </row>
    <row r="31" customFormat="false" ht="27.75" hidden="false" customHeight="true" outlineLevel="0" collapsed="false">
      <c r="A31" s="153"/>
      <c r="B31" s="153"/>
      <c r="C31" s="153"/>
      <c r="D31" s="153"/>
      <c r="E31" s="150"/>
      <c r="F31" s="151" t="n">
        <v>36.92</v>
      </c>
      <c r="G31" s="152" t="n">
        <f aca="false">ROUND((E31*F31),2)</f>
        <v>0</v>
      </c>
    </row>
    <row r="32" customFormat="false" ht="27.75" hidden="false" customHeight="true" outlineLevel="0" collapsed="false">
      <c r="A32" s="154"/>
      <c r="B32" s="154"/>
      <c r="C32" s="154"/>
      <c r="D32" s="154"/>
      <c r="E32" s="150"/>
      <c r="F32" s="151" t="n">
        <v>36.92</v>
      </c>
      <c r="G32" s="152" t="n">
        <f aca="false">ROUND((E32*F32),2)</f>
        <v>0</v>
      </c>
    </row>
    <row r="33" customFormat="false" ht="34.5" hidden="false" customHeight="true" outlineLevel="0" collapsed="false">
      <c r="A33" s="155" t="s">
        <v>111</v>
      </c>
      <c r="B33" s="155"/>
      <c r="C33" s="155"/>
      <c r="D33" s="155"/>
      <c r="E33" s="156" t="n">
        <f aca="false">SUM(E13:E32)</f>
        <v>0</v>
      </c>
      <c r="F33" s="157"/>
      <c r="G33" s="158" t="n">
        <f aca="false">SUM(G13:G32)</f>
        <v>0</v>
      </c>
    </row>
    <row r="34" customFormat="false" ht="14.25" hidden="false" customHeight="false" outlineLevel="0" collapsed="false">
      <c r="A34" s="159"/>
      <c r="B34" s="159"/>
      <c r="C34" s="159"/>
      <c r="D34" s="159"/>
      <c r="E34" s="159"/>
      <c r="F34" s="160"/>
      <c r="G34" s="159"/>
    </row>
    <row r="35" customFormat="false" ht="14.25" hidden="false" customHeight="false" outlineLevel="0" collapsed="false">
      <c r="A35" s="159"/>
      <c r="B35" s="159"/>
      <c r="C35" s="159"/>
      <c r="D35" s="159"/>
      <c r="E35" s="159"/>
      <c r="F35" s="160"/>
      <c r="G35" s="159"/>
    </row>
    <row r="36" customFormat="false" ht="14.25" hidden="false" customHeight="false" outlineLevel="0" collapsed="false">
      <c r="A36" s="159" t="s">
        <v>112</v>
      </c>
      <c r="B36" s="159"/>
      <c r="C36" s="159"/>
      <c r="D36" s="159"/>
      <c r="E36" s="159"/>
      <c r="F36" s="160"/>
      <c r="G36" s="159"/>
    </row>
    <row r="37" customFormat="false" ht="14.25" hidden="false" customHeight="false" outlineLevel="0" collapsed="false">
      <c r="A37" s="159" t="s">
        <v>113</v>
      </c>
      <c r="B37" s="159"/>
      <c r="C37" s="159"/>
      <c r="D37" s="159"/>
      <c r="E37" s="159"/>
      <c r="F37" s="160"/>
      <c r="G37" s="159"/>
    </row>
    <row r="38" customFormat="false" ht="14.25" hidden="false" customHeight="false" outlineLevel="0" collapsed="false">
      <c r="A38" s="159" t="s">
        <v>114</v>
      </c>
      <c r="B38" s="159"/>
      <c r="C38" s="159"/>
      <c r="D38" s="159"/>
      <c r="E38" s="159"/>
      <c r="F38" s="160"/>
      <c r="G38" s="159"/>
    </row>
  </sheetData>
  <sheetProtection algorithmName="SHA-512" hashValue="wb2elYOhKNTUSm3xJ8xu2Wtq/qjfEWonYO0o9KxVTClXyxklV64vYVu3X9Oo60yQoLQqtXb+2ZySnjaz1O1YEg==" saltValue="JrpCkwtdQ7k4EDW644P7gg==" spinCount="100000" sheet="true" objects="true" scenarios="true"/>
  <mergeCells count="30">
    <mergeCell ref="B2:G2"/>
    <mergeCell ref="B3:G3"/>
    <mergeCell ref="B4:G4"/>
    <mergeCell ref="B5:G5"/>
    <mergeCell ref="A6:G6"/>
    <mergeCell ref="A7:G7"/>
    <mergeCell ref="A8: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s>
  <dataValidations count="1">
    <dataValidation allowBlank="true" errorStyle="stop" operator="between" prompt="Merci de ne pas modifier la formule inscrite dans cette cellule" promptTitle="FORMULE" showDropDown="false" showErrorMessage="true" showInputMessage="true" sqref="F33:G33" type="none">
      <formula1>0</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44"/>
  <sheetViews>
    <sheetView showFormulas="false" showGridLines="false" showRowColHeaders="true" showZeros="true" rightToLeft="false" tabSelected="false" showOutlineSymbols="true" defaultGridColor="true" view="normal" topLeftCell="A11" colorId="64" zoomScale="64" zoomScaleNormal="64" zoomScalePageLayoutView="100" workbookViewId="0">
      <selection pane="topLeft" activeCell="F22" activeCellId="0" sqref="F22"/>
    </sheetView>
  </sheetViews>
  <sheetFormatPr defaultColWidth="10.66796875" defaultRowHeight="14.25" zeroHeight="false" outlineLevelRow="0" outlineLevelCol="0"/>
  <cols>
    <col collapsed="false" customWidth="true" hidden="false" outlineLevel="0" max="1" min="1" style="0" width="87"/>
    <col collapsed="false" customWidth="true" hidden="false" outlineLevel="0" max="4" min="2" style="0" width="20.11"/>
    <col collapsed="false" customWidth="true" hidden="false" outlineLevel="0" max="5" min="5" style="0" width="25.56"/>
    <col collapsed="false" customWidth="true" hidden="false" outlineLevel="0" max="7" min="6" style="0" width="20.11"/>
    <col collapsed="false" customWidth="true" hidden="false" outlineLevel="0" max="16384" min="16384" style="0" width="11.56"/>
  </cols>
  <sheetData>
    <row r="1" customFormat="false" ht="140.25" hidden="false" customHeight="true" outlineLevel="0" collapsed="false">
      <c r="A1" s="8"/>
      <c r="B1" s="93"/>
      <c r="C1" s="93"/>
      <c r="D1" s="93"/>
      <c r="E1" s="8"/>
      <c r="F1" s="8"/>
      <c r="G1" s="8"/>
      <c r="H1" s="8"/>
      <c r="I1" s="8"/>
    </row>
    <row r="2" customFormat="false" ht="30" hidden="false" customHeight="true" outlineLevel="0" collapsed="false">
      <c r="A2" s="10" t="s">
        <v>50</v>
      </c>
      <c r="B2" s="94" t="str">
        <f aca="false">IF('Récap plan de financement - Res'!B2="","",'Récap plan de financement - Res'!B2)</f>
        <v/>
      </c>
      <c r="C2" s="94"/>
      <c r="D2" s="94"/>
      <c r="E2" s="94"/>
      <c r="F2" s="94"/>
      <c r="G2" s="94"/>
      <c r="H2" s="95"/>
      <c r="I2" s="8"/>
    </row>
    <row r="3" customFormat="false" ht="30" hidden="false" customHeight="true" outlineLevel="0" collapsed="false">
      <c r="A3" s="10" t="s">
        <v>51</v>
      </c>
      <c r="B3" s="94" t="str">
        <f aca="false">IF('Récap plan de financement - Res'!B3="","",'Récap plan de financement - Res'!B3)</f>
        <v/>
      </c>
      <c r="C3" s="94"/>
      <c r="D3" s="94"/>
      <c r="E3" s="94"/>
      <c r="F3" s="94"/>
      <c r="G3" s="94"/>
      <c r="H3" s="96"/>
      <c r="I3" s="8"/>
      <c r="L3" s="97"/>
    </row>
    <row r="4" customFormat="false" ht="30" hidden="false" customHeight="true" outlineLevel="0" collapsed="false">
      <c r="A4" s="10" t="s">
        <v>52</v>
      </c>
      <c r="B4" s="94" t="str">
        <f aca="false">IF('Récap plan de financement - Res'!B4="","",'Récap plan de financement - Res'!B4)</f>
        <v/>
      </c>
      <c r="C4" s="94"/>
      <c r="D4" s="94"/>
      <c r="E4" s="94"/>
      <c r="F4" s="94"/>
      <c r="G4" s="94"/>
      <c r="H4" s="96"/>
      <c r="I4" s="8"/>
    </row>
    <row r="5" customFormat="false" ht="30" hidden="false" customHeight="true" outlineLevel="0" collapsed="false">
      <c r="A5" s="10" t="s">
        <v>53</v>
      </c>
      <c r="B5" s="98" t="str">
        <f aca="false">IF('Récap plan de financement - Res'!B5="","",'Récap plan de financement - Res'!B5)</f>
        <v/>
      </c>
      <c r="C5" s="98"/>
      <c r="D5" s="98"/>
      <c r="E5" s="98"/>
      <c r="F5" s="98"/>
      <c r="G5" s="98"/>
      <c r="H5" s="99"/>
      <c r="I5" s="8"/>
    </row>
    <row r="6" customFormat="false" ht="21" hidden="false" customHeight="false" outlineLevel="0" collapsed="false">
      <c r="A6" s="9"/>
      <c r="B6" s="9"/>
      <c r="C6" s="9"/>
      <c r="D6" s="9"/>
      <c r="E6" s="9"/>
      <c r="F6" s="9"/>
      <c r="G6" s="9"/>
    </row>
    <row r="7" customFormat="false" ht="113.25" hidden="false" customHeight="true" outlineLevel="0" collapsed="false">
      <c r="A7" s="161" t="s">
        <v>115</v>
      </c>
      <c r="B7" s="161"/>
      <c r="C7" s="161"/>
      <c r="D7" s="161"/>
      <c r="E7" s="161"/>
      <c r="F7" s="161"/>
      <c r="G7" s="161"/>
    </row>
    <row r="8" customFormat="false" ht="80.25" hidden="false" customHeight="true" outlineLevel="0" collapsed="false">
      <c r="A8" s="162" t="s">
        <v>116</v>
      </c>
      <c r="B8" s="162"/>
      <c r="C8" s="162"/>
      <c r="D8" s="162"/>
      <c r="E8" s="163" t="s">
        <v>117</v>
      </c>
      <c r="F8" s="164" t="s">
        <v>103</v>
      </c>
      <c r="G8" s="165" t="s">
        <v>118</v>
      </c>
    </row>
    <row r="9" customFormat="false" ht="49.5" hidden="false" customHeight="true" outlineLevel="0" collapsed="false">
      <c r="A9" s="162"/>
      <c r="B9" s="162"/>
      <c r="C9" s="162"/>
      <c r="D9" s="162"/>
      <c r="E9" s="136" t="s">
        <v>105</v>
      </c>
      <c r="F9" s="137" t="s">
        <v>106</v>
      </c>
      <c r="G9" s="138"/>
    </row>
    <row r="10" customFormat="false" ht="27.75" hidden="false" customHeight="true" outlineLevel="0" collapsed="false">
      <c r="A10" s="162"/>
      <c r="B10" s="162"/>
      <c r="C10" s="162"/>
      <c r="D10" s="162"/>
      <c r="E10" s="139" t="s">
        <v>107</v>
      </c>
      <c r="F10" s="140" t="s">
        <v>108</v>
      </c>
      <c r="G10" s="138" t="s">
        <v>109</v>
      </c>
    </row>
    <row r="11" customFormat="false" ht="21" hidden="false" customHeight="true" outlineLevel="0" collapsed="false">
      <c r="A11" s="166" t="s">
        <v>110</v>
      </c>
      <c r="B11" s="166"/>
      <c r="C11" s="166"/>
      <c r="D11" s="166"/>
      <c r="E11" s="167" t="n">
        <v>1000</v>
      </c>
      <c r="F11" s="168" t="n">
        <v>36.92</v>
      </c>
      <c r="G11" s="169" t="n">
        <f aca="false">ROUND((E11*F11),2)</f>
        <v>36920</v>
      </c>
    </row>
    <row r="12" customFormat="false" ht="27.75" hidden="false" customHeight="true" outlineLevel="0" collapsed="false">
      <c r="A12" s="145"/>
      <c r="B12" s="145"/>
      <c r="C12" s="145"/>
      <c r="D12" s="145"/>
      <c r="E12" s="146"/>
      <c r="F12" s="147"/>
      <c r="G12" s="148" t="n">
        <f aca="false">ROUND((E12*F12),2)</f>
        <v>0</v>
      </c>
    </row>
    <row r="13" customFormat="false" ht="27.75" hidden="false" customHeight="true" outlineLevel="0" collapsed="false">
      <c r="A13" s="149"/>
      <c r="B13" s="149"/>
      <c r="C13" s="149"/>
      <c r="D13" s="149"/>
      <c r="E13" s="150"/>
      <c r="F13" s="151" t="n">
        <v>36.92</v>
      </c>
      <c r="G13" s="152" t="n">
        <f aca="false">ROUND((E13*F13),2)</f>
        <v>0</v>
      </c>
    </row>
    <row r="14" customFormat="false" ht="27.75" hidden="false" customHeight="true" outlineLevel="0" collapsed="false">
      <c r="A14" s="149"/>
      <c r="B14" s="149"/>
      <c r="C14" s="149"/>
      <c r="D14" s="149"/>
      <c r="E14" s="150"/>
      <c r="F14" s="151" t="n">
        <v>36.92</v>
      </c>
      <c r="G14" s="152" t="n">
        <f aca="false">ROUND((E14*F14),2)</f>
        <v>0</v>
      </c>
    </row>
    <row r="15" customFormat="false" ht="27.75" hidden="false" customHeight="true" outlineLevel="0" collapsed="false">
      <c r="A15" s="149"/>
      <c r="B15" s="149"/>
      <c r="C15" s="149"/>
      <c r="D15" s="149"/>
      <c r="E15" s="150"/>
      <c r="F15" s="151" t="n">
        <v>36.92</v>
      </c>
      <c r="G15" s="152" t="n">
        <f aca="false">ROUND((E15*F15),2)</f>
        <v>0</v>
      </c>
    </row>
    <row r="16" customFormat="false" ht="27.75" hidden="false" customHeight="true" outlineLevel="0" collapsed="false">
      <c r="A16" s="149"/>
      <c r="B16" s="149"/>
      <c r="C16" s="149"/>
      <c r="D16" s="149"/>
      <c r="E16" s="150"/>
      <c r="F16" s="151" t="n">
        <v>36.92</v>
      </c>
      <c r="G16" s="152" t="n">
        <f aca="false">ROUND((E16*F16),2)</f>
        <v>0</v>
      </c>
    </row>
    <row r="17" customFormat="false" ht="27.75" hidden="false" customHeight="true" outlineLevel="0" collapsed="false">
      <c r="A17" s="149"/>
      <c r="B17" s="149"/>
      <c r="C17" s="149"/>
      <c r="D17" s="149"/>
      <c r="E17" s="150"/>
      <c r="F17" s="151" t="n">
        <v>36.92</v>
      </c>
      <c r="G17" s="152" t="n">
        <f aca="false">ROUND((E17*F17),2)</f>
        <v>0</v>
      </c>
    </row>
    <row r="18" customFormat="false" ht="27.75" hidden="false" customHeight="true" outlineLevel="0" collapsed="false">
      <c r="A18" s="149"/>
      <c r="B18" s="149"/>
      <c r="C18" s="149"/>
      <c r="D18" s="149"/>
      <c r="E18" s="150"/>
      <c r="F18" s="151" t="n">
        <v>36.92</v>
      </c>
      <c r="G18" s="152" t="n">
        <f aca="false">ROUND((E18*F18),2)</f>
        <v>0</v>
      </c>
    </row>
    <row r="19" customFormat="false" ht="27.75" hidden="false" customHeight="true" outlineLevel="0" collapsed="false">
      <c r="A19" s="149"/>
      <c r="B19" s="149"/>
      <c r="C19" s="149"/>
      <c r="D19" s="149"/>
      <c r="E19" s="150"/>
      <c r="F19" s="151" t="n">
        <v>36.92</v>
      </c>
      <c r="G19" s="152" t="n">
        <f aca="false">ROUND((E19*F19),2)</f>
        <v>0</v>
      </c>
    </row>
    <row r="20" customFormat="false" ht="27.75" hidden="false" customHeight="true" outlineLevel="0" collapsed="false">
      <c r="A20" s="149"/>
      <c r="B20" s="149"/>
      <c r="C20" s="149"/>
      <c r="D20" s="149"/>
      <c r="E20" s="150"/>
      <c r="F20" s="151" t="n">
        <v>36.92</v>
      </c>
      <c r="G20" s="152" t="n">
        <f aca="false">ROUND((E20*F20),2)</f>
        <v>0</v>
      </c>
    </row>
    <row r="21" customFormat="false" ht="27.75" hidden="false" customHeight="true" outlineLevel="0" collapsed="false">
      <c r="A21" s="149"/>
      <c r="B21" s="149"/>
      <c r="C21" s="149"/>
      <c r="D21" s="149"/>
      <c r="E21" s="150"/>
      <c r="F21" s="151" t="n">
        <v>36.92</v>
      </c>
      <c r="G21" s="152" t="n">
        <f aca="false">ROUND((E21*F21),2)</f>
        <v>0</v>
      </c>
    </row>
    <row r="22" customFormat="false" ht="27.75" hidden="false" customHeight="true" outlineLevel="0" collapsed="false">
      <c r="A22" s="149"/>
      <c r="B22" s="149"/>
      <c r="C22" s="149"/>
      <c r="D22" s="149"/>
      <c r="E22" s="150"/>
      <c r="F22" s="151" t="n">
        <v>36.92</v>
      </c>
      <c r="G22" s="152" t="n">
        <f aca="false">ROUND((E22*F22),2)</f>
        <v>0</v>
      </c>
    </row>
    <row r="23" customFormat="false" ht="27.75" hidden="false" customHeight="true" outlineLevel="0" collapsed="false">
      <c r="A23" s="149"/>
      <c r="B23" s="149"/>
      <c r="C23" s="149"/>
      <c r="D23" s="149"/>
      <c r="E23" s="150"/>
      <c r="F23" s="151" t="n">
        <v>36.92</v>
      </c>
      <c r="G23" s="152" t="n">
        <f aca="false">ROUND((E23*F23),2)</f>
        <v>0</v>
      </c>
    </row>
    <row r="24" customFormat="false" ht="27.75" hidden="false" customHeight="true" outlineLevel="0" collapsed="false">
      <c r="A24" s="149"/>
      <c r="B24" s="149"/>
      <c r="C24" s="149"/>
      <c r="D24" s="149"/>
      <c r="E24" s="150"/>
      <c r="F24" s="151" t="n">
        <v>36.92</v>
      </c>
      <c r="G24" s="152" t="n">
        <f aca="false">ROUND((E24*F24),2)</f>
        <v>0</v>
      </c>
    </row>
    <row r="25" customFormat="false" ht="27.75" hidden="false" customHeight="true" outlineLevel="0" collapsed="false">
      <c r="A25" s="153"/>
      <c r="B25" s="153"/>
      <c r="C25" s="153"/>
      <c r="D25" s="153"/>
      <c r="E25" s="150"/>
      <c r="F25" s="151" t="n">
        <v>36.92</v>
      </c>
      <c r="G25" s="152" t="n">
        <f aca="false">ROUND((E25*F25),2)</f>
        <v>0</v>
      </c>
    </row>
    <row r="26" customFormat="false" ht="27.75" hidden="false" customHeight="true" outlineLevel="0" collapsed="false">
      <c r="A26" s="153"/>
      <c r="B26" s="153"/>
      <c r="C26" s="153"/>
      <c r="D26" s="153"/>
      <c r="E26" s="150"/>
      <c r="F26" s="151" t="n">
        <v>36.92</v>
      </c>
      <c r="G26" s="152" t="n">
        <f aca="false">ROUND((E26*F26),2)</f>
        <v>0</v>
      </c>
    </row>
    <row r="27" customFormat="false" ht="27.75" hidden="false" customHeight="true" outlineLevel="0" collapsed="false">
      <c r="A27" s="153"/>
      <c r="B27" s="153"/>
      <c r="C27" s="153"/>
      <c r="D27" s="153"/>
      <c r="E27" s="150"/>
      <c r="F27" s="151" t="n">
        <v>36.92</v>
      </c>
      <c r="G27" s="152" t="n">
        <f aca="false">ROUND((E27*F27),2)</f>
        <v>0</v>
      </c>
    </row>
    <row r="28" customFormat="false" ht="27.75" hidden="false" customHeight="true" outlineLevel="0" collapsed="false">
      <c r="A28" s="153"/>
      <c r="B28" s="153"/>
      <c r="C28" s="153"/>
      <c r="D28" s="153"/>
      <c r="E28" s="150"/>
      <c r="F28" s="151" t="n">
        <v>36.92</v>
      </c>
      <c r="G28" s="152" t="n">
        <f aca="false">ROUND((E28*F28),2)</f>
        <v>0</v>
      </c>
    </row>
    <row r="29" customFormat="false" ht="27.75" hidden="false" customHeight="true" outlineLevel="0" collapsed="false">
      <c r="A29" s="153"/>
      <c r="B29" s="153"/>
      <c r="C29" s="153"/>
      <c r="D29" s="153"/>
      <c r="E29" s="150"/>
      <c r="F29" s="151" t="n">
        <v>36.92</v>
      </c>
      <c r="G29" s="152" t="n">
        <f aca="false">ROUND((E29*F29),2)</f>
        <v>0</v>
      </c>
    </row>
    <row r="30" customFormat="false" ht="27.75" hidden="false" customHeight="true" outlineLevel="0" collapsed="false">
      <c r="A30" s="153"/>
      <c r="B30" s="153"/>
      <c r="C30" s="153"/>
      <c r="D30" s="153"/>
      <c r="E30" s="150"/>
      <c r="F30" s="151" t="n">
        <v>36.92</v>
      </c>
      <c r="G30" s="152" t="n">
        <f aca="false">ROUND((E30*F30),2)</f>
        <v>0</v>
      </c>
    </row>
    <row r="31" customFormat="false" ht="27.75" hidden="false" customHeight="true" outlineLevel="0" collapsed="false">
      <c r="A31" s="153"/>
      <c r="B31" s="153"/>
      <c r="C31" s="153"/>
      <c r="D31" s="153"/>
      <c r="E31" s="150"/>
      <c r="F31" s="151" t="n">
        <v>36.92</v>
      </c>
      <c r="G31" s="152" t="n">
        <f aca="false">ROUND((E31*F31),2)</f>
        <v>0</v>
      </c>
    </row>
    <row r="32" customFormat="false" ht="27.75" hidden="false" customHeight="true" outlineLevel="0" collapsed="false">
      <c r="A32" s="154"/>
      <c r="B32" s="154"/>
      <c r="C32" s="154"/>
      <c r="D32" s="154"/>
      <c r="E32" s="150"/>
      <c r="F32" s="151" t="n">
        <v>36.92</v>
      </c>
      <c r="G32" s="152" t="n">
        <f aca="false">ROUND((E32*F32),2)</f>
        <v>0</v>
      </c>
    </row>
    <row r="33" customFormat="false" ht="34.5" hidden="false" customHeight="true" outlineLevel="0" collapsed="false">
      <c r="A33" s="155" t="s">
        <v>111</v>
      </c>
      <c r="B33" s="155"/>
      <c r="C33" s="155"/>
      <c r="D33" s="155"/>
      <c r="E33" s="156" t="n">
        <f aca="false">SUM(E13:E32)</f>
        <v>0</v>
      </c>
      <c r="F33" s="170"/>
      <c r="G33" s="171" t="n">
        <f aca="false">SUM(G13:G32)</f>
        <v>0</v>
      </c>
    </row>
    <row r="34" customFormat="false" ht="14.25" hidden="false" customHeight="false" outlineLevel="0" collapsed="false">
      <c r="A34" s="159"/>
      <c r="B34" s="159"/>
      <c r="C34" s="159"/>
      <c r="D34" s="159"/>
      <c r="E34" s="159"/>
      <c r="F34" s="160"/>
      <c r="G34" s="159"/>
    </row>
    <row r="35" customFormat="false" ht="14.25" hidden="false" customHeight="false" outlineLevel="0" collapsed="false">
      <c r="A35" s="159"/>
      <c r="B35" s="159"/>
      <c r="C35" s="159"/>
      <c r="D35" s="159"/>
      <c r="E35" s="159"/>
      <c r="F35" s="160"/>
      <c r="G35" s="159"/>
    </row>
    <row r="36" customFormat="false" ht="14.25" hidden="false" customHeight="false" outlineLevel="0" collapsed="false">
      <c r="A36" s="159" t="s">
        <v>112</v>
      </c>
      <c r="B36" s="159"/>
      <c r="C36" s="159"/>
      <c r="D36" s="159"/>
      <c r="E36" s="159"/>
      <c r="F36" s="160"/>
      <c r="G36" s="159"/>
    </row>
    <row r="37" customFormat="false" ht="14.25" hidden="false" customHeight="false" outlineLevel="0" collapsed="false">
      <c r="A37" s="159" t="s">
        <v>113</v>
      </c>
      <c r="B37" s="159"/>
      <c r="C37" s="159"/>
      <c r="D37" s="159"/>
      <c r="E37" s="159"/>
      <c r="F37" s="160"/>
      <c r="G37" s="159"/>
    </row>
    <row r="38" customFormat="false" ht="14.25" hidden="false" customHeight="false" outlineLevel="0" collapsed="false">
      <c r="A38" s="159" t="s">
        <v>114</v>
      </c>
      <c r="B38" s="159"/>
      <c r="C38" s="159"/>
      <c r="D38" s="159"/>
      <c r="E38" s="159"/>
      <c r="F38" s="160"/>
      <c r="G38" s="159"/>
    </row>
    <row r="39" customFormat="false" ht="17.25" hidden="false" customHeight="false" outlineLevel="0" collapsed="false">
      <c r="A39" s="172"/>
      <c r="B39" s="172"/>
      <c r="C39" s="172"/>
      <c r="D39" s="173"/>
      <c r="E39" s="173"/>
      <c r="F39" s="173"/>
      <c r="G39" s="173"/>
    </row>
    <row r="40" customFormat="false" ht="17.25" hidden="false" customHeight="false" outlineLevel="0" collapsed="false">
      <c r="A40" s="174"/>
      <c r="B40" s="174"/>
      <c r="C40" s="175"/>
      <c r="D40" s="175"/>
      <c r="E40" s="175"/>
      <c r="F40" s="175"/>
      <c r="G40" s="175"/>
    </row>
    <row r="41" customFormat="false" ht="17.25" hidden="false" customHeight="false" outlineLevel="0" collapsed="false">
      <c r="A41" s="175"/>
      <c r="B41" s="175"/>
      <c r="C41" s="175"/>
      <c r="D41" s="175"/>
      <c r="E41" s="175"/>
      <c r="F41" s="175"/>
      <c r="G41" s="175"/>
    </row>
    <row r="42" customFormat="false" ht="14.25" hidden="false" customHeight="false" outlineLevel="0" collapsed="false">
      <c r="A42" s="176"/>
      <c r="B42" s="176"/>
      <c r="C42" s="176"/>
      <c r="D42" s="176"/>
      <c r="E42" s="176"/>
      <c r="F42" s="176"/>
      <c r="G42" s="176"/>
    </row>
    <row r="43" customFormat="false" ht="14.25" hidden="false" customHeight="false" outlineLevel="0" collapsed="false">
      <c r="A43" s="176"/>
      <c r="B43" s="176"/>
      <c r="C43" s="176"/>
      <c r="D43" s="176"/>
      <c r="E43" s="176"/>
      <c r="F43" s="176"/>
      <c r="G43" s="176"/>
    </row>
    <row r="44" customFormat="false" ht="14.25" hidden="false" customHeight="false" outlineLevel="0" collapsed="false">
      <c r="A44" s="176"/>
      <c r="B44" s="176"/>
      <c r="C44" s="176"/>
      <c r="D44" s="176"/>
      <c r="E44" s="176"/>
      <c r="F44" s="176"/>
      <c r="G44" s="176"/>
    </row>
  </sheetData>
  <sheetProtection sheet="true" password="d8de" objects="true" scenarios="true"/>
  <mergeCells count="37">
    <mergeCell ref="B2:G2"/>
    <mergeCell ref="B3:G3"/>
    <mergeCell ref="B4:G4"/>
    <mergeCell ref="B5:G5"/>
    <mergeCell ref="A6:G6"/>
    <mergeCell ref="A7:G7"/>
    <mergeCell ref="A8: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D39:G39"/>
    <mergeCell ref="A40:B40"/>
    <mergeCell ref="C40:G40"/>
    <mergeCell ref="A41:B41"/>
    <mergeCell ref="C41:G41"/>
    <mergeCell ref="A42:B44"/>
    <mergeCell ref="C42:G44"/>
  </mergeCells>
  <dataValidations count="1">
    <dataValidation allowBlank="true" errorStyle="stop" operator="between" prompt="Merci de ne pas modifier la formule inscrite dans cette cellule" promptTitle="FORMULE" showDropDown="false" showErrorMessage="true" showInputMessage="true" sqref="F33:G33" type="none">
      <formula1>0</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45"/>
  <sheetViews>
    <sheetView showFormulas="false" showGridLines="false" showRowColHeaders="true" showZeros="true" rightToLeft="false" tabSelected="false" showOutlineSymbols="true" defaultGridColor="true" view="normal" topLeftCell="A7" colorId="64" zoomScale="64" zoomScaleNormal="64" zoomScalePageLayoutView="100" workbookViewId="0">
      <selection pane="topLeft" activeCell="C21" activeCellId="0" sqref="C21"/>
    </sheetView>
  </sheetViews>
  <sheetFormatPr defaultColWidth="11.5625" defaultRowHeight="14.25" zeroHeight="false" outlineLevelRow="0" outlineLevelCol="0"/>
  <cols>
    <col collapsed="false" customWidth="true" hidden="false" outlineLevel="0" max="1" min="1" style="8" width="49.88"/>
    <col collapsed="false" customWidth="true" hidden="false" outlineLevel="0" max="2" min="2" style="8" width="32"/>
    <col collapsed="false" customWidth="true" hidden="false" outlineLevel="0" max="3" min="3" style="8" width="24.56"/>
    <col collapsed="false" customWidth="true" hidden="false" outlineLevel="0" max="4" min="4" style="8" width="52"/>
    <col collapsed="false" customWidth="true" hidden="false" outlineLevel="0" max="5" min="5" style="8" width="44.56"/>
    <col collapsed="false" customWidth="true" hidden="false" outlineLevel="0" max="6" min="6" style="8" width="35.89"/>
    <col collapsed="false" customWidth="true" hidden="false" outlineLevel="0" max="7" min="7" style="8" width="23.11"/>
    <col collapsed="false" customWidth="true" hidden="false" outlineLevel="0" max="8" min="8" style="92" width="2.88"/>
    <col collapsed="false" customWidth="true" hidden="false" outlineLevel="0" max="9" min="9" style="8" width="14.33"/>
  </cols>
  <sheetData>
    <row r="1" customFormat="false" ht="140.25" hidden="false" customHeight="true" outlineLevel="0" collapsed="false">
      <c r="B1" s="93"/>
      <c r="C1" s="93"/>
      <c r="D1" s="93"/>
    </row>
    <row r="2" customFormat="false" ht="30" hidden="false" customHeight="true" outlineLevel="0" collapsed="false">
      <c r="A2" s="10" t="s">
        <v>50</v>
      </c>
      <c r="B2" s="94" t="str">
        <f aca="false">IF('Récap plan de financement - Res'!B2="","",'Récap plan de financement - Res'!B2)</f>
        <v/>
      </c>
      <c r="C2" s="94"/>
      <c r="D2" s="94"/>
      <c r="E2" s="94"/>
      <c r="F2" s="94"/>
      <c r="G2" s="94"/>
      <c r="H2" s="177"/>
    </row>
    <row r="3" customFormat="false" ht="30" hidden="false" customHeight="true" outlineLevel="0" collapsed="false">
      <c r="A3" s="10" t="s">
        <v>51</v>
      </c>
      <c r="B3" s="94" t="str">
        <f aca="false">IF('Récap plan de financement - Res'!B3="","",'Récap plan de financement - Res'!B3)</f>
        <v/>
      </c>
      <c r="C3" s="94"/>
      <c r="D3" s="94"/>
      <c r="E3" s="94"/>
      <c r="F3" s="94"/>
      <c r="G3" s="94"/>
      <c r="H3" s="178"/>
      <c r="L3" s="97"/>
    </row>
    <row r="4" customFormat="false" ht="30" hidden="false" customHeight="true" outlineLevel="0" collapsed="false">
      <c r="A4" s="10" t="s">
        <v>52</v>
      </c>
      <c r="B4" s="94" t="str">
        <f aca="false">IF('Récap plan de financement - Res'!B4="","",'Récap plan de financement - Res'!B4)</f>
        <v/>
      </c>
      <c r="C4" s="94"/>
      <c r="D4" s="94"/>
      <c r="E4" s="94"/>
      <c r="F4" s="94"/>
      <c r="G4" s="94"/>
      <c r="H4" s="178"/>
    </row>
    <row r="5" customFormat="false" ht="30" hidden="false" customHeight="true" outlineLevel="0" collapsed="false">
      <c r="A5" s="10" t="s">
        <v>53</v>
      </c>
      <c r="B5" s="98" t="str">
        <f aca="false">IF('Récap plan de financement - Res'!B5="","",'Récap plan de financement - Res'!B5)</f>
        <v/>
      </c>
      <c r="C5" s="98"/>
      <c r="D5" s="98"/>
      <c r="E5" s="98"/>
      <c r="F5" s="98"/>
      <c r="G5" s="98"/>
      <c r="H5" s="179"/>
    </row>
    <row r="6" customFormat="false" ht="29.25" hidden="false" customHeight="true" outlineLevel="0" collapsed="false">
      <c r="A6" s="100"/>
      <c r="B6" s="19"/>
      <c r="C6" s="19"/>
      <c r="D6" s="19"/>
      <c r="E6" s="101"/>
      <c r="F6" s="102"/>
    </row>
    <row r="7" customFormat="false" ht="30" hidden="false" customHeight="true" outlineLevel="0" collapsed="false">
      <c r="A7" s="16" t="s">
        <v>119</v>
      </c>
      <c r="B7" s="16"/>
      <c r="C7" s="16"/>
      <c r="D7" s="16"/>
      <c r="E7" s="16"/>
      <c r="F7" s="16"/>
      <c r="G7" s="16"/>
      <c r="H7" s="180"/>
      <c r="I7" s="104"/>
    </row>
    <row r="8" customFormat="false" ht="15" hidden="false" customHeight="false" outlineLevel="0" collapsed="false">
      <c r="A8" s="15"/>
      <c r="B8" s="18"/>
      <c r="C8" s="18"/>
      <c r="D8" s="18"/>
      <c r="E8" s="19"/>
      <c r="F8" s="19"/>
      <c r="G8" s="19"/>
      <c r="H8" s="181"/>
    </row>
    <row r="9" customFormat="false" ht="29.25" hidden="false" customHeight="true" outlineLevel="0" collapsed="false">
      <c r="A9" s="105" t="s">
        <v>56</v>
      </c>
      <c r="B9" s="106"/>
      <c r="C9" s="182" t="str">
        <f aca="false">IF('Récap plan de financement - Res'!B9="","",'Récap plan de financement - Res'!B9)</f>
        <v/>
      </c>
      <c r="D9" s="182"/>
      <c r="E9" s="104"/>
    </row>
    <row r="10" customFormat="false" ht="14.25" hidden="false" customHeight="false" outlineLevel="0" collapsed="false">
      <c r="H10" s="183"/>
      <c r="I10" s="104"/>
    </row>
    <row r="11" customFormat="false" ht="33" hidden="false" customHeight="true" outlineLevel="0" collapsed="false">
      <c r="A11" s="184" t="s">
        <v>120</v>
      </c>
      <c r="B11" s="184"/>
      <c r="C11" s="184"/>
      <c r="E11" s="26"/>
      <c r="F11" s="26"/>
      <c r="G11" s="26"/>
      <c r="H11" s="185"/>
      <c r="I11" s="108"/>
    </row>
    <row r="12" customFormat="false" ht="14.25" hidden="false" customHeight="false" outlineLevel="0" collapsed="false">
      <c r="A12" s="186" t="s">
        <v>121</v>
      </c>
      <c r="B12" s="186" t="s">
        <v>122</v>
      </c>
      <c r="C12" s="187" t="s">
        <v>123</v>
      </c>
      <c r="E12" s="19"/>
      <c r="F12" s="19"/>
      <c r="G12" s="19"/>
    </row>
    <row r="13" customFormat="false" ht="14.25" hidden="false" customHeight="false" outlineLevel="0" collapsed="false">
      <c r="A13" s="188" t="s">
        <v>124</v>
      </c>
      <c r="B13" s="188"/>
      <c r="C13" s="188"/>
    </row>
    <row r="14" customFormat="false" ht="14.25" hidden="false" customHeight="false" outlineLevel="0" collapsed="false">
      <c r="A14" s="189" t="s">
        <v>125</v>
      </c>
      <c r="B14" s="190"/>
      <c r="C14" s="191"/>
    </row>
    <row r="15" customFormat="false" ht="14.25" hidden="false" customHeight="false" outlineLevel="0" collapsed="false">
      <c r="A15" s="189" t="s">
        <v>126</v>
      </c>
      <c r="B15" s="190"/>
      <c r="C15" s="191"/>
    </row>
    <row r="16" customFormat="false" ht="14.25" hidden="false" customHeight="false" outlineLevel="0" collapsed="false">
      <c r="A16" s="189" t="s">
        <v>127</v>
      </c>
      <c r="B16" s="190"/>
      <c r="C16" s="191"/>
    </row>
    <row r="17" customFormat="false" ht="14.25" hidden="false" customHeight="false" outlineLevel="0" collapsed="false">
      <c r="A17" s="189" t="s">
        <v>128</v>
      </c>
      <c r="B17" s="190"/>
      <c r="C17" s="191"/>
    </row>
    <row r="18" customFormat="false" ht="14.25" hidden="false" customHeight="false" outlineLevel="0" collapsed="false">
      <c r="A18" s="192" t="s">
        <v>129</v>
      </c>
      <c r="B18" s="192"/>
      <c r="C18" s="193" t="n">
        <f aca="false">B14+B15+B16+B17</f>
        <v>0</v>
      </c>
    </row>
    <row r="19" customFormat="false" ht="14.25" hidden="false" customHeight="false" outlineLevel="0" collapsed="false">
      <c r="A19" s="188" t="s">
        <v>74</v>
      </c>
      <c r="B19" s="188"/>
      <c r="C19" s="188"/>
    </row>
    <row r="20" customFormat="false" ht="14.25" hidden="false" customHeight="false" outlineLevel="0" collapsed="false">
      <c r="A20" s="189" t="s">
        <v>130</v>
      </c>
      <c r="B20" s="190"/>
      <c r="C20" s="191"/>
    </row>
    <row r="21" customFormat="false" ht="14.25" hidden="false" customHeight="false" outlineLevel="0" collapsed="false">
      <c r="A21" s="192" t="s">
        <v>129</v>
      </c>
      <c r="B21" s="192"/>
      <c r="C21" s="193" t="n">
        <f aca="false">B20</f>
        <v>0</v>
      </c>
    </row>
    <row r="22" customFormat="false" ht="14.25" hidden="false" customHeight="false" outlineLevel="0" collapsed="false">
      <c r="A22" s="188" t="s">
        <v>77</v>
      </c>
      <c r="B22" s="188"/>
      <c r="C22" s="188"/>
    </row>
    <row r="23" customFormat="false" ht="14.25" hidden="false" customHeight="false" outlineLevel="0" collapsed="false">
      <c r="A23" s="194" t="s">
        <v>131</v>
      </c>
      <c r="B23" s="190"/>
      <c r="C23" s="191"/>
    </row>
    <row r="24" customFormat="false" ht="14.25" hidden="false" customHeight="false" outlineLevel="0" collapsed="false">
      <c r="A24" s="194" t="s">
        <v>132</v>
      </c>
      <c r="B24" s="190"/>
      <c r="C24" s="191"/>
    </row>
    <row r="25" customFormat="false" ht="14.25" hidden="false" customHeight="false" outlineLevel="0" collapsed="false">
      <c r="A25" s="192" t="s">
        <v>129</v>
      </c>
      <c r="B25" s="192"/>
      <c r="C25" s="193" t="n">
        <f aca="false">B23+B24</f>
        <v>0</v>
      </c>
    </row>
    <row r="26" customFormat="false" ht="14.25" hidden="false" customHeight="false" outlineLevel="0" collapsed="false">
      <c r="A26" s="188" t="s">
        <v>133</v>
      </c>
      <c r="B26" s="188"/>
      <c r="C26" s="188"/>
    </row>
    <row r="27" customFormat="false" ht="14.25" hidden="false" customHeight="false" outlineLevel="0" collapsed="false">
      <c r="A27" s="194" t="s">
        <v>134</v>
      </c>
      <c r="B27" s="190"/>
      <c r="C27" s="191"/>
    </row>
    <row r="28" customFormat="false" ht="14.25" hidden="false" customHeight="false" outlineLevel="0" collapsed="false">
      <c r="A28" s="192" t="s">
        <v>129</v>
      </c>
      <c r="B28" s="192"/>
      <c r="C28" s="193" t="n">
        <f aca="false">B27</f>
        <v>0</v>
      </c>
    </row>
    <row r="29" customFormat="false" ht="14.25" hidden="false" customHeight="false" outlineLevel="0" collapsed="false">
      <c r="A29" s="188" t="s">
        <v>80</v>
      </c>
      <c r="B29" s="188"/>
      <c r="C29" s="188"/>
    </row>
    <row r="30" customFormat="false" ht="14.25" hidden="false" customHeight="false" outlineLevel="0" collapsed="false">
      <c r="A30" s="195"/>
      <c r="B30" s="195"/>
      <c r="C30" s="196"/>
    </row>
    <row r="31" customFormat="false" ht="14.25" hidden="false" customHeight="false" outlineLevel="0" collapsed="false">
      <c r="A31" s="192" t="s">
        <v>129</v>
      </c>
      <c r="B31" s="192"/>
      <c r="C31" s="193"/>
    </row>
    <row r="32" customFormat="false" ht="14.25" hidden="false" customHeight="false" outlineLevel="0" collapsed="false">
      <c r="A32" s="197" t="s">
        <v>135</v>
      </c>
      <c r="B32" s="198"/>
      <c r="C32" s="199" t="n">
        <f aca="false">C18+C21+C25+C28</f>
        <v>0</v>
      </c>
    </row>
    <row r="34" customFormat="false" ht="86.25" hidden="false" customHeight="false" outlineLevel="0" collapsed="false">
      <c r="A34" s="70" t="s">
        <v>136</v>
      </c>
    </row>
    <row r="36" customFormat="false" ht="14.25" hidden="false" customHeight="false" outlineLevel="0" collapsed="false">
      <c r="A36" s="184" t="s">
        <v>137</v>
      </c>
      <c r="B36" s="184"/>
      <c r="C36" s="184"/>
    </row>
    <row r="37" customFormat="false" ht="14.25" hidden="false" customHeight="false" outlineLevel="0" collapsed="false">
      <c r="A37" s="186" t="s">
        <v>138</v>
      </c>
      <c r="B37" s="186" t="s">
        <v>122</v>
      </c>
      <c r="C37" s="187" t="s">
        <v>139</v>
      </c>
    </row>
    <row r="38" customFormat="false" ht="14.25" hidden="false" customHeight="false" outlineLevel="0" collapsed="false">
      <c r="A38" s="200" t="s">
        <v>140</v>
      </c>
      <c r="B38" s="190"/>
      <c r="C38" s="201" t="n">
        <v>0</v>
      </c>
    </row>
    <row r="39" customFormat="false" ht="14.25" hidden="false" customHeight="false" outlineLevel="0" collapsed="false">
      <c r="A39" s="200" t="s">
        <v>141</v>
      </c>
      <c r="B39" s="190"/>
      <c r="C39" s="201" t="n">
        <v>0</v>
      </c>
    </row>
    <row r="40" customFormat="false" ht="14.25" hidden="false" customHeight="false" outlineLevel="0" collapsed="false">
      <c r="A40" s="186" t="s">
        <v>142</v>
      </c>
      <c r="B40" s="202" t="n">
        <f aca="false">B38+B39</f>
        <v>0</v>
      </c>
      <c r="C40" s="203" t="n">
        <f aca="false">C38+C39</f>
        <v>0</v>
      </c>
    </row>
    <row r="41" customFormat="false" ht="14.25" hidden="false" customHeight="false" outlineLevel="0" collapsed="false">
      <c r="A41" s="200" t="s">
        <v>143</v>
      </c>
      <c r="B41" s="204"/>
      <c r="C41" s="201" t="n">
        <v>0</v>
      </c>
    </row>
    <row r="42" customFormat="false" ht="14.25" hidden="false" customHeight="false" outlineLevel="0" collapsed="false">
      <c r="A42" s="186" t="s">
        <v>144</v>
      </c>
      <c r="B42" s="205" t="n">
        <f aca="false">B41</f>
        <v>0</v>
      </c>
      <c r="C42" s="203" t="n">
        <f aca="false">C41</f>
        <v>0</v>
      </c>
    </row>
    <row r="43" customFormat="false" ht="14.25" hidden="false" customHeight="false" outlineLevel="0" collapsed="false">
      <c r="A43" s="206" t="s">
        <v>145</v>
      </c>
      <c r="B43" s="207" t="n">
        <f aca="false">B40+B42</f>
        <v>0</v>
      </c>
      <c r="C43" s="208" t="n">
        <f aca="false">C40+C42</f>
        <v>0</v>
      </c>
    </row>
    <row r="85" customFormat="false" ht="13.5" hidden="false" customHeight="true" outlineLevel="0" collapsed="false"/>
    <row r="145" customFormat="false" ht="13.5" hidden="false" customHeight="true" outlineLevel="0" collapsed="false"/>
  </sheetData>
  <sheetProtection sheet="true" password="c2df" objects="true" scenarios="true"/>
  <mergeCells count="13">
    <mergeCell ref="B2:G2"/>
    <mergeCell ref="B3:G3"/>
    <mergeCell ref="B4:G4"/>
    <mergeCell ref="B5:G5"/>
    <mergeCell ref="A7:G7"/>
    <mergeCell ref="C9:D9"/>
    <mergeCell ref="A11:C11"/>
    <mergeCell ref="A13:C13"/>
    <mergeCell ref="A19:C19"/>
    <mergeCell ref="A22:C22"/>
    <mergeCell ref="A26:C26"/>
    <mergeCell ref="A29:C29"/>
    <mergeCell ref="A36:C36"/>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Roman,Normal"&amp;12&amp;Kffffff&amp;A</oddHeader>
    <oddFooter>&amp;C&amp;"Times New Roman,Normal"&amp;12&amp;KffffffPage &amp;P</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70"/>
  <sheetViews>
    <sheetView showFormulas="false" showGridLines="false" showRowColHeaders="true" showZeros="true" rightToLeft="false" tabSelected="false" showOutlineSymbols="true" defaultGridColor="true" view="normal" topLeftCell="C11" colorId="64" zoomScale="79" zoomScaleNormal="79" zoomScalePageLayoutView="100" workbookViewId="0">
      <selection pane="topLeft" activeCell="A15" activeCellId="0" sqref="A15"/>
    </sheetView>
  </sheetViews>
  <sheetFormatPr defaultColWidth="11.5625" defaultRowHeight="14.25" zeroHeight="false" outlineLevelRow="1" outlineLevelCol="0"/>
  <cols>
    <col collapsed="false" customWidth="true" hidden="false" outlineLevel="0" max="1" min="1" style="8" width="49.88"/>
    <col collapsed="false" customWidth="true" hidden="false" outlineLevel="0" max="2" min="2" style="8" width="32"/>
    <col collapsed="false" customWidth="true" hidden="false" outlineLevel="0" max="3" min="3" style="8" width="24.56"/>
    <col collapsed="false" customWidth="true" hidden="false" outlineLevel="0" max="4" min="4" style="8" width="52"/>
    <col collapsed="false" customWidth="true" hidden="false" outlineLevel="0" max="5" min="5" style="8" width="44.56"/>
    <col collapsed="false" customWidth="true" hidden="false" outlineLevel="0" max="6" min="6" style="8" width="35.89"/>
    <col collapsed="false" customWidth="true" hidden="false" outlineLevel="0" max="8" min="7" style="8" width="23.11"/>
    <col collapsed="false" customWidth="true" hidden="false" outlineLevel="0" max="9" min="9" style="92" width="2.88"/>
    <col collapsed="false" customWidth="true" hidden="false" outlineLevel="0" max="10" min="10" style="8" width="14.33"/>
  </cols>
  <sheetData>
    <row r="1" customFormat="false" ht="140.25" hidden="false" customHeight="true" outlineLevel="0" collapsed="false">
      <c r="B1" s="93"/>
      <c r="C1" s="93"/>
      <c r="D1" s="93"/>
      <c r="I1" s="8"/>
    </row>
    <row r="2" customFormat="false" ht="30" hidden="false" customHeight="true" outlineLevel="0" collapsed="false">
      <c r="A2" s="10" t="s">
        <v>50</v>
      </c>
      <c r="B2" s="94" t="str">
        <f aca="false">IF('Récap plan de financement - Res'!B2="","",'Récap plan de financement - Res'!B2)</f>
        <v/>
      </c>
      <c r="C2" s="94"/>
      <c r="D2" s="94"/>
      <c r="E2" s="94"/>
      <c r="F2" s="94"/>
      <c r="G2" s="94"/>
      <c r="H2" s="94"/>
      <c r="I2" s="95"/>
    </row>
    <row r="3" customFormat="false" ht="30" hidden="false" customHeight="true" outlineLevel="0" collapsed="false">
      <c r="A3" s="10" t="s">
        <v>51</v>
      </c>
      <c r="B3" s="94" t="str">
        <f aca="false">IF('Récap plan de financement - Res'!B3="","",'Récap plan de financement - Res'!B3)</f>
        <v/>
      </c>
      <c r="C3" s="94"/>
      <c r="D3" s="94"/>
      <c r="E3" s="94"/>
      <c r="F3" s="94"/>
      <c r="G3" s="94"/>
      <c r="H3" s="94"/>
      <c r="I3" s="96"/>
      <c r="M3" s="97"/>
    </row>
    <row r="4" customFormat="false" ht="30" hidden="false" customHeight="true" outlineLevel="0" collapsed="false">
      <c r="A4" s="10" t="s">
        <v>52</v>
      </c>
      <c r="B4" s="94" t="str">
        <f aca="false">IF('Récap plan de financement - Res'!B4="","",'Récap plan de financement - Res'!B4)</f>
        <v/>
      </c>
      <c r="C4" s="94"/>
      <c r="D4" s="94"/>
      <c r="E4" s="94"/>
      <c r="F4" s="94"/>
      <c r="G4" s="94"/>
      <c r="H4" s="94"/>
      <c r="I4" s="96"/>
    </row>
    <row r="5" customFormat="false" ht="30" hidden="false" customHeight="true" outlineLevel="0" collapsed="false">
      <c r="A5" s="10" t="s">
        <v>53</v>
      </c>
      <c r="B5" s="98" t="str">
        <f aca="false">IF('Récap plan de financement - Res'!B5="","",'Récap plan de financement - Res'!B5)</f>
        <v/>
      </c>
      <c r="C5" s="98"/>
      <c r="D5" s="98"/>
      <c r="E5" s="98"/>
      <c r="F5" s="98"/>
      <c r="G5" s="98"/>
      <c r="H5" s="98"/>
      <c r="I5" s="99"/>
    </row>
    <row r="6" customFormat="false" ht="30" hidden="false" customHeight="true" outlineLevel="0" collapsed="false">
      <c r="A6" s="209" t="s">
        <v>119</v>
      </c>
      <c r="B6" s="209"/>
      <c r="C6" s="209"/>
      <c r="D6" s="209"/>
      <c r="E6" s="209"/>
      <c r="F6" s="209"/>
      <c r="G6" s="209"/>
      <c r="H6" s="209"/>
      <c r="I6" s="103"/>
      <c r="J6" s="104"/>
    </row>
    <row r="7" customFormat="false" ht="15" hidden="false" customHeight="false" outlineLevel="0" collapsed="false">
      <c r="A7" s="15"/>
      <c r="B7" s="18"/>
      <c r="C7" s="18"/>
      <c r="D7" s="18"/>
      <c r="E7" s="19"/>
      <c r="F7" s="19"/>
      <c r="G7" s="19"/>
      <c r="H7" s="19"/>
      <c r="I7" s="19"/>
    </row>
    <row r="8" customFormat="false" ht="17.25" hidden="false" customHeight="true" outlineLevel="0" collapsed="false">
      <c r="A8" s="105" t="s">
        <v>56</v>
      </c>
      <c r="B8" s="106"/>
      <c r="C8" s="107" t="str">
        <f aca="false">IF('Récap plan de financement - Res'!B9="","",'Récap plan de financement - Res'!B9)</f>
        <v/>
      </c>
      <c r="D8" s="107"/>
      <c r="E8" s="210" t="s">
        <v>146</v>
      </c>
      <c r="F8" s="210"/>
      <c r="G8" s="210"/>
      <c r="H8" s="210"/>
      <c r="I8" s="8"/>
    </row>
    <row r="9" customFormat="false" ht="14.25" hidden="false" customHeight="false" outlineLevel="0" collapsed="false">
      <c r="E9" s="210"/>
      <c r="F9" s="210"/>
      <c r="G9" s="210"/>
      <c r="H9" s="210"/>
      <c r="I9" s="104"/>
      <c r="J9" s="104"/>
    </row>
    <row r="10" customFormat="false" ht="84.75" hidden="false" customHeight="true" outlineLevel="0" collapsed="false">
      <c r="A10" s="25"/>
      <c r="B10" s="25"/>
      <c r="C10" s="25"/>
      <c r="D10" s="26"/>
      <c r="E10" s="210"/>
      <c r="F10" s="210"/>
      <c r="G10" s="210"/>
      <c r="H10" s="210"/>
      <c r="I10" s="108"/>
      <c r="J10" s="108"/>
    </row>
    <row r="11" customFormat="false" ht="61.5" hidden="false" customHeight="true" outlineLevel="0" collapsed="false">
      <c r="A11" s="211" t="s">
        <v>65</v>
      </c>
      <c r="B11" s="212" t="s">
        <v>147</v>
      </c>
      <c r="C11" s="212" t="s">
        <v>148</v>
      </c>
      <c r="D11" s="212" t="s">
        <v>149</v>
      </c>
      <c r="E11" s="212" t="s">
        <v>150</v>
      </c>
      <c r="F11" s="212" t="s">
        <v>151</v>
      </c>
      <c r="G11" s="212" t="s">
        <v>152</v>
      </c>
      <c r="H11" s="212" t="s">
        <v>153</v>
      </c>
      <c r="I11" s="108"/>
      <c r="J11" s="108"/>
    </row>
    <row r="12" customFormat="false" ht="45" hidden="false" customHeight="true" outlineLevel="0" collapsed="false">
      <c r="A12" s="213" t="s">
        <v>70</v>
      </c>
      <c r="B12" s="213"/>
      <c r="C12" s="213"/>
      <c r="D12" s="213"/>
      <c r="E12" s="213"/>
      <c r="F12" s="213"/>
      <c r="G12" s="213"/>
      <c r="H12" s="213"/>
      <c r="I12" s="110"/>
      <c r="J12" s="104"/>
    </row>
    <row r="13" customFormat="false" ht="61.5" hidden="false" customHeight="true" outlineLevel="0" collapsed="false">
      <c r="A13" s="111"/>
      <c r="B13" s="112"/>
      <c r="C13" s="112"/>
      <c r="D13" s="112"/>
      <c r="E13" s="112"/>
      <c r="F13" s="112"/>
      <c r="G13" s="112"/>
      <c r="H13" s="113"/>
      <c r="I13" s="185"/>
      <c r="J13" s="108"/>
    </row>
    <row r="14" customFormat="false" ht="61.5" hidden="false" customHeight="true" outlineLevel="0" collapsed="false">
      <c r="A14" s="214"/>
      <c r="B14" s="215" t="s">
        <v>73</v>
      </c>
      <c r="C14" s="215"/>
      <c r="D14" s="215"/>
      <c r="E14" s="215"/>
      <c r="F14" s="216"/>
      <c r="G14" s="216"/>
      <c r="H14" s="217" t="n">
        <f aca="false">'Paiement - Dépenses directes de'!G33</f>
        <v>0</v>
      </c>
      <c r="I14" s="185"/>
      <c r="J14" s="108"/>
    </row>
    <row r="15" customFormat="false" ht="45" hidden="false" customHeight="true" outlineLevel="0" collapsed="false">
      <c r="A15" s="213" t="s">
        <v>74</v>
      </c>
      <c r="B15" s="213"/>
      <c r="C15" s="213"/>
      <c r="D15" s="213"/>
      <c r="E15" s="213"/>
      <c r="F15" s="213"/>
      <c r="G15" s="213"/>
      <c r="H15" s="213"/>
      <c r="I15" s="110"/>
      <c r="J15" s="104"/>
    </row>
    <row r="16" customFormat="false" ht="61.5" hidden="false" customHeight="true" outlineLevel="0" collapsed="false">
      <c r="A16" s="218"/>
      <c r="B16" s="219" t="s">
        <v>75</v>
      </c>
      <c r="C16" s="219"/>
      <c r="D16" s="219"/>
      <c r="E16" s="219"/>
      <c r="F16" s="219"/>
      <c r="G16" s="219"/>
      <c r="H16" s="220" t="n">
        <f aca="false">H14*15%</f>
        <v>0</v>
      </c>
      <c r="I16" s="108"/>
      <c r="J16" s="108"/>
    </row>
    <row r="17" customFormat="false" ht="61.5" hidden="false" customHeight="true" outlineLevel="0" collapsed="false">
      <c r="A17" s="50"/>
      <c r="B17" s="215" t="s">
        <v>73</v>
      </c>
      <c r="C17" s="215"/>
      <c r="D17" s="215"/>
      <c r="E17" s="215"/>
      <c r="F17" s="216"/>
      <c r="G17" s="216"/>
      <c r="H17" s="217" t="n">
        <f aca="false">H16</f>
        <v>0</v>
      </c>
      <c r="I17" s="108"/>
      <c r="J17" s="108"/>
    </row>
    <row r="18" customFormat="false" ht="45" hidden="false" customHeight="true" outlineLevel="0" collapsed="false">
      <c r="A18" s="213" t="s">
        <v>77</v>
      </c>
      <c r="B18" s="213"/>
      <c r="C18" s="213"/>
      <c r="D18" s="213"/>
      <c r="E18" s="213"/>
      <c r="F18" s="213"/>
      <c r="G18" s="213"/>
      <c r="H18" s="213"/>
      <c r="I18" s="110"/>
      <c r="J18" s="104"/>
    </row>
    <row r="19" customFormat="false" ht="45" hidden="false" customHeight="true" outlineLevel="0" collapsed="false">
      <c r="A19" s="111"/>
      <c r="B19" s="112"/>
      <c r="C19" s="112"/>
      <c r="D19" s="112"/>
      <c r="E19" s="112"/>
      <c r="F19" s="112"/>
      <c r="G19" s="112"/>
      <c r="H19" s="113"/>
      <c r="I19" s="114"/>
      <c r="J19" s="104"/>
    </row>
    <row r="20" customFormat="false" ht="45" hidden="true" customHeight="true" outlineLevel="1" collapsed="false">
      <c r="A20" s="111"/>
      <c r="B20" s="112"/>
      <c r="C20" s="112"/>
      <c r="D20" s="112"/>
      <c r="E20" s="112"/>
      <c r="F20" s="112"/>
      <c r="G20" s="112"/>
      <c r="H20" s="113"/>
      <c r="I20" s="114"/>
      <c r="J20" s="104"/>
    </row>
    <row r="21" customFormat="false" ht="45" hidden="true" customHeight="true" outlineLevel="1" collapsed="false">
      <c r="A21" s="111"/>
      <c r="B21" s="112"/>
      <c r="C21" s="112"/>
      <c r="D21" s="112"/>
      <c r="E21" s="112"/>
      <c r="F21" s="112"/>
      <c r="G21" s="112"/>
      <c r="H21" s="113"/>
      <c r="I21" s="114"/>
      <c r="J21" s="104"/>
    </row>
    <row r="22" customFormat="false" ht="45" hidden="true" customHeight="true" outlineLevel="1" collapsed="false">
      <c r="A22" s="111"/>
      <c r="B22" s="112"/>
      <c r="C22" s="112"/>
      <c r="D22" s="112"/>
      <c r="E22" s="112"/>
      <c r="F22" s="112"/>
      <c r="G22" s="112"/>
      <c r="H22" s="113"/>
      <c r="I22" s="114"/>
      <c r="J22" s="104"/>
    </row>
    <row r="23" customFormat="false" ht="45" hidden="true" customHeight="true" outlineLevel="1" collapsed="false">
      <c r="A23" s="111"/>
      <c r="B23" s="112"/>
      <c r="C23" s="112"/>
      <c r="D23" s="112"/>
      <c r="E23" s="112"/>
      <c r="F23" s="112"/>
      <c r="G23" s="112"/>
      <c r="H23" s="113"/>
      <c r="I23" s="114"/>
      <c r="J23" s="104"/>
    </row>
    <row r="24" customFormat="false" ht="45" hidden="true" customHeight="true" outlineLevel="1" collapsed="false">
      <c r="A24" s="111"/>
      <c r="B24" s="112"/>
      <c r="C24" s="112"/>
      <c r="D24" s="112"/>
      <c r="E24" s="112"/>
      <c r="F24" s="112"/>
      <c r="G24" s="112"/>
      <c r="H24" s="113"/>
      <c r="I24" s="114"/>
      <c r="J24" s="104"/>
    </row>
    <row r="25" customFormat="false" ht="45" hidden="true" customHeight="true" outlineLevel="1" collapsed="false">
      <c r="A25" s="111"/>
      <c r="B25" s="112"/>
      <c r="C25" s="112"/>
      <c r="D25" s="112"/>
      <c r="E25" s="112"/>
      <c r="F25" s="112"/>
      <c r="G25" s="112"/>
      <c r="H25" s="113"/>
      <c r="I25" s="114"/>
      <c r="J25" s="104"/>
    </row>
    <row r="26" customFormat="false" ht="45" hidden="true" customHeight="true" outlineLevel="1" collapsed="false">
      <c r="A26" s="115"/>
      <c r="B26" s="116"/>
      <c r="C26" s="117"/>
      <c r="D26" s="117"/>
      <c r="E26" s="117"/>
      <c r="F26" s="115"/>
      <c r="G26" s="115"/>
      <c r="H26" s="118"/>
      <c r="I26" s="114"/>
      <c r="J26" s="104"/>
    </row>
    <row r="27" customFormat="false" ht="45" hidden="true" customHeight="true" outlineLevel="1" collapsed="false">
      <c r="A27" s="115"/>
      <c r="B27" s="116"/>
      <c r="C27" s="117"/>
      <c r="D27" s="117"/>
      <c r="E27" s="117"/>
      <c r="F27" s="115"/>
      <c r="G27" s="115"/>
      <c r="H27" s="118"/>
      <c r="I27" s="114"/>
      <c r="J27" s="104"/>
    </row>
    <row r="28" customFormat="false" ht="45" hidden="true" customHeight="true" outlineLevel="1" collapsed="false">
      <c r="A28" s="115"/>
      <c r="B28" s="116"/>
      <c r="C28" s="117"/>
      <c r="D28" s="117"/>
      <c r="E28" s="117"/>
      <c r="F28" s="115"/>
      <c r="G28" s="115"/>
      <c r="H28" s="118"/>
      <c r="I28" s="114"/>
      <c r="J28" s="104"/>
    </row>
    <row r="29" customFormat="false" ht="45" hidden="true" customHeight="true" outlineLevel="1" collapsed="false">
      <c r="A29" s="115"/>
      <c r="B29" s="116"/>
      <c r="C29" s="117"/>
      <c r="D29" s="117"/>
      <c r="E29" s="117"/>
      <c r="F29" s="115"/>
      <c r="G29" s="115"/>
      <c r="H29" s="118"/>
      <c r="I29" s="114"/>
      <c r="J29" s="104"/>
    </row>
    <row r="30" customFormat="false" ht="45" hidden="true" customHeight="true" outlineLevel="1" collapsed="false">
      <c r="A30" s="115"/>
      <c r="B30" s="116"/>
      <c r="C30" s="117"/>
      <c r="D30" s="117"/>
      <c r="E30" s="117"/>
      <c r="F30" s="115"/>
      <c r="G30" s="115"/>
      <c r="H30" s="118"/>
      <c r="I30" s="114"/>
      <c r="J30" s="104"/>
    </row>
    <row r="31" customFormat="false" ht="45" hidden="true" customHeight="true" outlineLevel="1" collapsed="false">
      <c r="A31" s="115"/>
      <c r="B31" s="116"/>
      <c r="C31" s="117"/>
      <c r="D31" s="117"/>
      <c r="E31" s="117"/>
      <c r="F31" s="115"/>
      <c r="G31" s="115"/>
      <c r="H31" s="118"/>
      <c r="I31" s="114"/>
      <c r="J31" s="104"/>
    </row>
    <row r="32" customFormat="false" ht="45" hidden="true" customHeight="true" outlineLevel="1" collapsed="false">
      <c r="A32" s="115"/>
      <c r="B32" s="116"/>
      <c r="C32" s="117"/>
      <c r="D32" s="117"/>
      <c r="E32" s="117"/>
      <c r="F32" s="115"/>
      <c r="G32" s="115"/>
      <c r="H32" s="118"/>
      <c r="I32" s="114"/>
      <c r="J32" s="104"/>
    </row>
    <row r="33" customFormat="false" ht="45" hidden="true" customHeight="true" outlineLevel="1" collapsed="false">
      <c r="A33" s="115"/>
      <c r="B33" s="116"/>
      <c r="C33" s="117"/>
      <c r="D33" s="117"/>
      <c r="E33" s="117"/>
      <c r="F33" s="115"/>
      <c r="G33" s="115"/>
      <c r="H33" s="118"/>
      <c r="I33" s="114"/>
      <c r="J33" s="104"/>
    </row>
    <row r="34" customFormat="false" ht="45" hidden="false" customHeight="true" outlineLevel="0" collapsed="false">
      <c r="A34" s="214"/>
      <c r="B34" s="215" t="s">
        <v>73</v>
      </c>
      <c r="C34" s="215"/>
      <c r="D34" s="215"/>
      <c r="E34" s="215"/>
      <c r="F34" s="216"/>
      <c r="G34" s="216"/>
      <c r="H34" s="221" t="n">
        <f aca="false">SUM(H19:H33)</f>
        <v>0</v>
      </c>
      <c r="I34" s="222"/>
      <c r="J34" s="223"/>
    </row>
    <row r="35" customFormat="false" ht="45" hidden="false" customHeight="true" outlineLevel="0" collapsed="false">
      <c r="A35" s="213" t="s">
        <v>80</v>
      </c>
      <c r="B35" s="213"/>
      <c r="C35" s="213"/>
      <c r="D35" s="213"/>
      <c r="E35" s="213"/>
      <c r="F35" s="213"/>
      <c r="G35" s="213"/>
      <c r="H35" s="213"/>
      <c r="I35" s="114"/>
      <c r="J35" s="104"/>
    </row>
    <row r="36" customFormat="false" ht="45" hidden="false" customHeight="true" outlineLevel="0" collapsed="false">
      <c r="A36" s="125"/>
      <c r="B36" s="224" t="s">
        <v>81</v>
      </c>
      <c r="C36" s="224"/>
      <c r="D36" s="124"/>
      <c r="E36" s="124"/>
      <c r="F36" s="125"/>
      <c r="G36" s="125"/>
      <c r="H36" s="43" t="n">
        <f aca="false">'Paiement - Apports en nature'!G33</f>
        <v>0</v>
      </c>
      <c r="I36" s="114"/>
      <c r="J36" s="104"/>
    </row>
    <row r="37" customFormat="false" ht="45" hidden="false" customHeight="true" outlineLevel="0" collapsed="false">
      <c r="A37" s="214"/>
      <c r="B37" s="215" t="s">
        <v>73</v>
      </c>
      <c r="C37" s="215"/>
      <c r="D37" s="215"/>
      <c r="E37" s="215"/>
      <c r="F37" s="216"/>
      <c r="G37" s="216"/>
      <c r="H37" s="221" t="n">
        <f aca="false">SUM(H36:H36)</f>
        <v>0</v>
      </c>
      <c r="I37" s="222"/>
      <c r="J37" s="223"/>
    </row>
    <row r="38" customFormat="false" ht="45" hidden="false" customHeight="true" outlineLevel="0" collapsed="false">
      <c r="A38" s="213" t="s">
        <v>82</v>
      </c>
      <c r="B38" s="213"/>
      <c r="C38" s="213"/>
      <c r="D38" s="213"/>
      <c r="E38" s="213"/>
      <c r="F38" s="213"/>
      <c r="G38" s="213"/>
      <c r="H38" s="213"/>
      <c r="I38" s="114"/>
      <c r="J38" s="104"/>
    </row>
    <row r="39" customFormat="false" ht="45" hidden="false" customHeight="true" outlineLevel="0" collapsed="false">
      <c r="A39" s="122"/>
      <c r="B39" s="123"/>
      <c r="C39" s="123"/>
      <c r="D39" s="124"/>
      <c r="E39" s="124"/>
      <c r="F39" s="125"/>
      <c r="G39" s="125"/>
      <c r="H39" s="126"/>
      <c r="I39" s="114"/>
      <c r="J39" s="104"/>
    </row>
    <row r="40" customFormat="false" ht="45" hidden="true" customHeight="true" outlineLevel="1" collapsed="false">
      <c r="A40" s="122"/>
      <c r="B40" s="123"/>
      <c r="C40" s="123"/>
      <c r="D40" s="124"/>
      <c r="E40" s="124"/>
      <c r="F40" s="125"/>
      <c r="G40" s="125"/>
      <c r="H40" s="126"/>
      <c r="I40" s="114"/>
      <c r="J40" s="104"/>
    </row>
    <row r="41" customFormat="false" ht="45" hidden="true" customHeight="true" outlineLevel="1" collapsed="false">
      <c r="A41" s="122"/>
      <c r="B41" s="123"/>
      <c r="C41" s="123"/>
      <c r="D41" s="124"/>
      <c r="E41" s="124"/>
      <c r="F41" s="125"/>
      <c r="G41" s="125"/>
      <c r="H41" s="126"/>
      <c r="I41" s="114"/>
      <c r="J41" s="104"/>
    </row>
    <row r="42" customFormat="false" ht="45" hidden="true" customHeight="true" outlineLevel="1" collapsed="false">
      <c r="A42" s="122"/>
      <c r="B42" s="123"/>
      <c r="C42" s="123"/>
      <c r="D42" s="124"/>
      <c r="E42" s="124"/>
      <c r="F42" s="125"/>
      <c r="G42" s="125"/>
      <c r="H42" s="126"/>
      <c r="I42" s="114"/>
      <c r="J42" s="104"/>
    </row>
    <row r="43" customFormat="false" ht="45" hidden="true" customHeight="true" outlineLevel="1" collapsed="false">
      <c r="A43" s="122"/>
      <c r="B43" s="123"/>
      <c r="C43" s="123"/>
      <c r="D43" s="124"/>
      <c r="E43" s="124"/>
      <c r="F43" s="125"/>
      <c r="G43" s="125"/>
      <c r="H43" s="126"/>
      <c r="I43" s="114"/>
      <c r="J43" s="104"/>
    </row>
    <row r="44" customFormat="false" ht="45" hidden="true" customHeight="true" outlineLevel="1" collapsed="false">
      <c r="A44" s="122"/>
      <c r="B44" s="123"/>
      <c r="C44" s="123"/>
      <c r="D44" s="124"/>
      <c r="E44" s="124"/>
      <c r="F44" s="125"/>
      <c r="G44" s="125"/>
      <c r="H44" s="126"/>
      <c r="I44" s="114"/>
      <c r="J44" s="104"/>
    </row>
    <row r="45" customFormat="false" ht="45" hidden="true" customHeight="true" outlineLevel="1" collapsed="false">
      <c r="A45" s="122"/>
      <c r="B45" s="123"/>
      <c r="C45" s="123"/>
      <c r="D45" s="124"/>
      <c r="E45" s="124"/>
      <c r="F45" s="125"/>
      <c r="G45" s="125"/>
      <c r="H45" s="126"/>
      <c r="I45" s="114"/>
      <c r="J45" s="104"/>
    </row>
    <row r="46" customFormat="false" ht="45" hidden="true" customHeight="true" outlineLevel="1" collapsed="false">
      <c r="A46" s="122"/>
      <c r="B46" s="123"/>
      <c r="C46" s="123"/>
      <c r="D46" s="124"/>
      <c r="E46" s="124"/>
      <c r="F46" s="125"/>
      <c r="G46" s="125"/>
      <c r="H46" s="126"/>
      <c r="I46" s="114"/>
      <c r="J46" s="104"/>
    </row>
    <row r="47" customFormat="false" ht="45" hidden="true" customHeight="true" outlineLevel="1" collapsed="false">
      <c r="A47" s="122"/>
      <c r="B47" s="123"/>
      <c r="C47" s="123"/>
      <c r="D47" s="124"/>
      <c r="E47" s="124"/>
      <c r="F47" s="125"/>
      <c r="G47" s="125"/>
      <c r="H47" s="126"/>
      <c r="I47" s="114"/>
      <c r="J47" s="104"/>
    </row>
    <row r="48" customFormat="false" ht="45" hidden="true" customHeight="true" outlineLevel="1" collapsed="false">
      <c r="A48" s="122"/>
      <c r="B48" s="123"/>
      <c r="C48" s="123"/>
      <c r="D48" s="124"/>
      <c r="E48" s="124"/>
      <c r="F48" s="125"/>
      <c r="G48" s="125"/>
      <c r="H48" s="126"/>
      <c r="I48" s="114"/>
      <c r="J48" s="104"/>
    </row>
    <row r="49" customFormat="false" ht="45" hidden="true" customHeight="true" outlineLevel="1" collapsed="false">
      <c r="A49" s="122"/>
      <c r="B49" s="123"/>
      <c r="C49" s="123"/>
      <c r="D49" s="124"/>
      <c r="E49" s="124"/>
      <c r="F49" s="125"/>
      <c r="G49" s="125"/>
      <c r="H49" s="126"/>
      <c r="I49" s="114"/>
      <c r="J49" s="104"/>
    </row>
    <row r="50" customFormat="false" ht="45" hidden="true" customHeight="true" outlineLevel="1" collapsed="false">
      <c r="A50" s="122"/>
      <c r="B50" s="123"/>
      <c r="C50" s="123"/>
      <c r="D50" s="124"/>
      <c r="E50" s="124"/>
      <c r="F50" s="125"/>
      <c r="G50" s="125"/>
      <c r="H50" s="126"/>
      <c r="I50" s="114"/>
      <c r="J50" s="104"/>
    </row>
    <row r="51" customFormat="false" ht="45" hidden="true" customHeight="true" outlineLevel="1" collapsed="false">
      <c r="A51" s="122"/>
      <c r="B51" s="123"/>
      <c r="C51" s="123"/>
      <c r="D51" s="124"/>
      <c r="E51" s="124"/>
      <c r="F51" s="125"/>
      <c r="G51" s="125"/>
      <c r="H51" s="126"/>
      <c r="I51" s="114"/>
      <c r="J51" s="104"/>
    </row>
    <row r="52" customFormat="false" ht="45" hidden="true" customHeight="true" outlineLevel="1" collapsed="false">
      <c r="A52" s="122"/>
      <c r="B52" s="123"/>
      <c r="C52" s="123"/>
      <c r="D52" s="124"/>
      <c r="E52" s="124"/>
      <c r="F52" s="125"/>
      <c r="G52" s="125"/>
      <c r="H52" s="126"/>
      <c r="I52" s="114"/>
      <c r="J52" s="104"/>
    </row>
    <row r="53" customFormat="false" ht="45" hidden="true" customHeight="true" outlineLevel="1" collapsed="false">
      <c r="A53" s="122"/>
      <c r="B53" s="123"/>
      <c r="C53" s="123"/>
      <c r="D53" s="124"/>
      <c r="E53" s="124"/>
      <c r="F53" s="125"/>
      <c r="G53" s="125"/>
      <c r="H53" s="126"/>
      <c r="I53" s="114"/>
      <c r="J53" s="104"/>
    </row>
    <row r="54" customFormat="false" ht="45" hidden="false" customHeight="true" outlineLevel="0" collapsed="false">
      <c r="A54" s="225"/>
      <c r="B54" s="226" t="s">
        <v>73</v>
      </c>
      <c r="C54" s="226"/>
      <c r="D54" s="226"/>
      <c r="E54" s="226"/>
      <c r="F54" s="227"/>
      <c r="G54" s="227"/>
      <c r="H54" s="228" t="n">
        <f aca="false">SUM(H39:H53)</f>
        <v>0</v>
      </c>
      <c r="I54" s="222"/>
      <c r="J54" s="223"/>
    </row>
    <row r="55" customFormat="false" ht="45" hidden="false" customHeight="true" outlineLevel="0" collapsed="false">
      <c r="A55" s="229" t="s">
        <v>154</v>
      </c>
      <c r="B55" s="229"/>
      <c r="C55" s="229"/>
      <c r="D55" s="229"/>
      <c r="E55" s="229"/>
      <c r="F55" s="229"/>
      <c r="G55" s="230"/>
      <c r="H55" s="231" t="n">
        <f aca="false">H14+H34+H37+H54+H17</f>
        <v>0</v>
      </c>
      <c r="I55" s="232"/>
      <c r="J55" s="129"/>
    </row>
    <row r="56" customFormat="false" ht="14.25" hidden="false" customHeight="false" outlineLevel="0" collapsed="false">
      <c r="A56" s="233"/>
      <c r="B56" s="233"/>
      <c r="C56" s="233"/>
      <c r="D56" s="233"/>
      <c r="E56" s="233"/>
      <c r="F56" s="233"/>
      <c r="G56" s="233"/>
      <c r="H56" s="233"/>
    </row>
    <row r="57" customFormat="false" ht="33" hidden="false" customHeight="true" outlineLevel="0" collapsed="false">
      <c r="A57" s="234" t="s">
        <v>155</v>
      </c>
      <c r="B57" s="234" t="s">
        <v>156</v>
      </c>
      <c r="C57" s="234" t="s">
        <v>155</v>
      </c>
      <c r="D57" s="234" t="s">
        <v>156</v>
      </c>
      <c r="E57" s="234"/>
      <c r="F57" s="234"/>
      <c r="G57" s="234"/>
      <c r="H57" s="71"/>
    </row>
    <row r="58" customFormat="false" ht="17.25" hidden="false" customHeight="false" outlineLevel="0" collapsed="false">
      <c r="A58" s="235" t="s">
        <v>157</v>
      </c>
      <c r="B58" s="235"/>
      <c r="C58" s="235" t="s">
        <v>158</v>
      </c>
      <c r="D58" s="235"/>
      <c r="E58" s="235"/>
      <c r="F58" s="235"/>
      <c r="G58" s="235"/>
      <c r="H58" s="71"/>
    </row>
    <row r="59" customFormat="false" ht="14.25" hidden="false" customHeight="false" outlineLevel="0" collapsed="false">
      <c r="A59" s="176"/>
      <c r="B59" s="176"/>
      <c r="C59" s="176"/>
      <c r="D59" s="176"/>
      <c r="E59" s="176"/>
      <c r="F59" s="176"/>
      <c r="G59" s="176"/>
    </row>
    <row r="60" customFormat="false" ht="14.25" hidden="false" customHeight="false" outlineLevel="0" collapsed="false">
      <c r="A60" s="176"/>
      <c r="B60" s="176"/>
      <c r="C60" s="176"/>
      <c r="D60" s="176"/>
      <c r="E60" s="176"/>
      <c r="F60" s="176"/>
      <c r="G60" s="176"/>
    </row>
    <row r="61" customFormat="false" ht="14.25" hidden="false" customHeight="false" outlineLevel="0" collapsed="false">
      <c r="A61" s="176"/>
      <c r="B61" s="176"/>
      <c r="C61" s="176"/>
      <c r="D61" s="176"/>
      <c r="E61" s="176"/>
      <c r="F61" s="176"/>
      <c r="G61" s="176"/>
    </row>
    <row r="70" customFormat="false" ht="14.25" hidden="false" customHeight="false" outlineLevel="0" collapsed="false">
      <c r="A70" s="236" t="s">
        <v>159</v>
      </c>
      <c r="B70" s="236"/>
      <c r="C70" s="236"/>
      <c r="D70" s="236"/>
      <c r="E70" s="236"/>
      <c r="F70" s="236"/>
      <c r="G70" s="236"/>
      <c r="H70" s="236"/>
      <c r="I70" s="8"/>
    </row>
  </sheetData>
  <sheetProtection sheet="true" password="c2df" objects="true" scenarios="true"/>
  <mergeCells count="25">
    <mergeCell ref="B2:H2"/>
    <mergeCell ref="B3:H3"/>
    <mergeCell ref="B4:H4"/>
    <mergeCell ref="B5:H5"/>
    <mergeCell ref="A6:H6"/>
    <mergeCell ref="C8:D8"/>
    <mergeCell ref="E8:H10"/>
    <mergeCell ref="A12:H12"/>
    <mergeCell ref="B14:E14"/>
    <mergeCell ref="A15:H15"/>
    <mergeCell ref="B16:G16"/>
    <mergeCell ref="B17:E17"/>
    <mergeCell ref="A18:H18"/>
    <mergeCell ref="B34:E34"/>
    <mergeCell ref="A35:H35"/>
    <mergeCell ref="B37:E37"/>
    <mergeCell ref="A38:H38"/>
    <mergeCell ref="B54:E54"/>
    <mergeCell ref="A55:F55"/>
    <mergeCell ref="D57:G57"/>
    <mergeCell ref="A58:B58"/>
    <mergeCell ref="C58:G58"/>
    <mergeCell ref="A59:B61"/>
    <mergeCell ref="C59:G61"/>
    <mergeCell ref="A70:H70"/>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Roman,Normal"&amp;12&amp;Kffffff&amp;A</oddHeader>
    <oddFooter>&amp;C&amp;"Times New Roman,Normal"&amp;12&amp;KffffffPage &amp;P</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61"/>
  <sheetViews>
    <sheetView showFormulas="false" showGridLines="false" showRowColHeaders="true" showZeros="true" rightToLeft="false" tabSelected="false" showOutlineSymbols="true" defaultGridColor="true" view="normal" topLeftCell="A40" colorId="64" zoomScale="64" zoomScaleNormal="64" zoomScalePageLayoutView="100" workbookViewId="0">
      <selection pane="topLeft" activeCell="A60" activeCellId="0" sqref="A60"/>
    </sheetView>
  </sheetViews>
  <sheetFormatPr defaultColWidth="10.66796875" defaultRowHeight="14.25" zeroHeight="false" outlineLevelRow="0" outlineLevelCol="0"/>
  <cols>
    <col collapsed="false" customWidth="true" hidden="false" outlineLevel="0" max="1" min="1" style="0" width="87"/>
    <col collapsed="false" customWidth="true" hidden="false" outlineLevel="0" max="4" min="2" style="0" width="20.11"/>
    <col collapsed="false" customWidth="true" hidden="false" outlineLevel="0" max="5" min="5" style="0" width="25.56"/>
    <col collapsed="false" customWidth="true" hidden="false" outlineLevel="0" max="7" min="6" style="12" width="20.11"/>
    <col collapsed="false" customWidth="true" hidden="false" outlineLevel="0" max="16384" min="16384" style="0" width="11.56"/>
  </cols>
  <sheetData>
    <row r="1" customFormat="false" ht="140.25" hidden="false" customHeight="true" outlineLevel="0" collapsed="false">
      <c r="A1" s="8"/>
      <c r="B1" s="93"/>
      <c r="C1" s="93"/>
      <c r="D1" s="93"/>
      <c r="E1" s="8"/>
      <c r="F1" s="8"/>
      <c r="G1" s="8"/>
      <c r="H1" s="8"/>
      <c r="I1" s="8"/>
    </row>
    <row r="2" customFormat="false" ht="30" hidden="false" customHeight="true" outlineLevel="0" collapsed="false">
      <c r="A2" s="10" t="s">
        <v>50</v>
      </c>
      <c r="B2" s="94" t="str">
        <f aca="false">IF('Récap plan de financement - Res'!B2="","",'Récap plan de financement - Res'!B2)</f>
        <v/>
      </c>
      <c r="C2" s="94"/>
      <c r="D2" s="94"/>
      <c r="E2" s="94"/>
      <c r="F2" s="94"/>
      <c r="G2" s="94"/>
      <c r="H2" s="95"/>
      <c r="I2" s="8"/>
    </row>
    <row r="3" customFormat="false" ht="30" hidden="false" customHeight="true" outlineLevel="0" collapsed="false">
      <c r="A3" s="10" t="s">
        <v>51</v>
      </c>
      <c r="B3" s="94" t="str">
        <f aca="false">IF('Récap plan de financement - Res'!B3="","",'Récap plan de financement - Res'!B3)</f>
        <v/>
      </c>
      <c r="C3" s="94"/>
      <c r="D3" s="94"/>
      <c r="E3" s="94"/>
      <c r="F3" s="94"/>
      <c r="G3" s="94"/>
      <c r="H3" s="96"/>
      <c r="I3" s="8"/>
      <c r="L3" s="97"/>
    </row>
    <row r="4" customFormat="false" ht="30" hidden="false" customHeight="true" outlineLevel="0" collapsed="false">
      <c r="A4" s="10" t="s">
        <v>52</v>
      </c>
      <c r="B4" s="94" t="str">
        <f aca="false">IF('Récap plan de financement - Res'!B4="","",'Récap plan de financement - Res'!B4)</f>
        <v/>
      </c>
      <c r="C4" s="94"/>
      <c r="D4" s="94"/>
      <c r="E4" s="94"/>
      <c r="F4" s="94"/>
      <c r="G4" s="94"/>
      <c r="H4" s="96"/>
      <c r="I4" s="8"/>
    </row>
    <row r="5" customFormat="false" ht="30" hidden="false" customHeight="true" outlineLevel="0" collapsed="false">
      <c r="A5" s="10" t="s">
        <v>53</v>
      </c>
      <c r="B5" s="98" t="str">
        <f aca="false">IF('Récap plan de financement - Res'!B5="","",'Récap plan de financement - Res'!B5)</f>
        <v/>
      </c>
      <c r="C5" s="98"/>
      <c r="D5" s="98"/>
      <c r="E5" s="98"/>
      <c r="F5" s="98"/>
      <c r="G5" s="98"/>
      <c r="H5" s="99"/>
      <c r="I5" s="8"/>
    </row>
    <row r="6" customFormat="false" ht="21" hidden="false" customHeight="false" outlineLevel="0" collapsed="false">
      <c r="A6" s="9"/>
      <c r="B6" s="9"/>
      <c r="C6" s="9"/>
      <c r="D6" s="9"/>
      <c r="E6" s="9"/>
      <c r="F6" s="9"/>
      <c r="G6" s="9"/>
    </row>
    <row r="7" customFormat="false" ht="113.25" hidden="false" customHeight="true" outlineLevel="0" collapsed="false">
      <c r="A7" s="237" t="s">
        <v>160</v>
      </c>
      <c r="B7" s="237"/>
      <c r="C7" s="237"/>
      <c r="D7" s="237"/>
      <c r="E7" s="237"/>
      <c r="F7" s="237"/>
      <c r="G7" s="237"/>
    </row>
    <row r="8" customFormat="false" ht="80.25" hidden="false" customHeight="true" outlineLevel="0" collapsed="false">
      <c r="A8" s="162" t="s">
        <v>161</v>
      </c>
      <c r="B8" s="162"/>
      <c r="C8" s="162"/>
      <c r="D8" s="162"/>
      <c r="E8" s="163" t="s">
        <v>117</v>
      </c>
      <c r="F8" s="164" t="s">
        <v>103</v>
      </c>
      <c r="G8" s="165" t="s">
        <v>118</v>
      </c>
    </row>
    <row r="9" customFormat="false" ht="49.5" hidden="false" customHeight="true" outlineLevel="0" collapsed="false">
      <c r="A9" s="162"/>
      <c r="B9" s="162"/>
      <c r="C9" s="162"/>
      <c r="D9" s="162"/>
      <c r="E9" s="136" t="s">
        <v>105</v>
      </c>
      <c r="F9" s="137" t="s">
        <v>106</v>
      </c>
      <c r="G9" s="138"/>
    </row>
    <row r="10" customFormat="false" ht="27.75" hidden="false" customHeight="true" outlineLevel="0" collapsed="false">
      <c r="A10" s="162"/>
      <c r="B10" s="162"/>
      <c r="C10" s="162"/>
      <c r="D10" s="162"/>
      <c r="E10" s="139" t="s">
        <v>107</v>
      </c>
      <c r="F10" s="140" t="s">
        <v>108</v>
      </c>
      <c r="G10" s="138" t="s">
        <v>109</v>
      </c>
    </row>
    <row r="11" customFormat="false" ht="21" hidden="false" customHeight="true" outlineLevel="0" collapsed="false">
      <c r="A11" s="166" t="s">
        <v>110</v>
      </c>
      <c r="B11" s="166"/>
      <c r="C11" s="166"/>
      <c r="D11" s="166"/>
      <c r="E11" s="167" t="n">
        <v>1000</v>
      </c>
      <c r="F11" s="168" t="n">
        <v>36.92</v>
      </c>
      <c r="G11" s="169" t="n">
        <f aca="false">ROUND((E11*F11),2)</f>
        <v>36920</v>
      </c>
    </row>
    <row r="12" customFormat="false" ht="27.75" hidden="false" customHeight="true" outlineLevel="0" collapsed="false">
      <c r="A12" s="145"/>
      <c r="B12" s="145"/>
      <c r="C12" s="145"/>
      <c r="D12" s="145"/>
      <c r="E12" s="146"/>
      <c r="F12" s="147"/>
      <c r="G12" s="148" t="n">
        <f aca="false">ROUND((E12*F12),2)</f>
        <v>0</v>
      </c>
      <c r="H12" s="12"/>
      <c r="I12" s="12"/>
    </row>
    <row r="13" customFormat="false" ht="27.75" hidden="false" customHeight="true" outlineLevel="0" collapsed="false">
      <c r="A13" s="238"/>
      <c r="B13" s="238"/>
      <c r="C13" s="238"/>
      <c r="D13" s="238"/>
      <c r="E13" s="239"/>
      <c r="F13" s="151" t="n">
        <v>36.92</v>
      </c>
      <c r="G13" s="152" t="n">
        <f aca="false">ROUND((E13*F13),2)</f>
        <v>0</v>
      </c>
      <c r="H13" s="12"/>
      <c r="I13" s="12"/>
    </row>
    <row r="14" customFormat="false" ht="27.75" hidden="false" customHeight="true" outlineLevel="0" collapsed="false">
      <c r="A14" s="238"/>
      <c r="B14" s="238"/>
      <c r="C14" s="238"/>
      <c r="D14" s="238"/>
      <c r="E14" s="239"/>
      <c r="F14" s="151" t="n">
        <v>36.92</v>
      </c>
      <c r="G14" s="152" t="n">
        <f aca="false">ROUND((E14*F14),2)</f>
        <v>0</v>
      </c>
      <c r="H14" s="12"/>
      <c r="I14" s="12"/>
    </row>
    <row r="15" customFormat="false" ht="27.75" hidden="false" customHeight="true" outlineLevel="0" collapsed="false">
      <c r="A15" s="238"/>
      <c r="B15" s="238"/>
      <c r="C15" s="238"/>
      <c r="D15" s="238"/>
      <c r="E15" s="239"/>
      <c r="F15" s="151" t="n">
        <v>36.92</v>
      </c>
      <c r="G15" s="152" t="n">
        <f aca="false">ROUND((E15*F15),2)</f>
        <v>0</v>
      </c>
      <c r="H15" s="12"/>
      <c r="I15" s="12"/>
    </row>
    <row r="16" customFormat="false" ht="27.75" hidden="false" customHeight="true" outlineLevel="0" collapsed="false">
      <c r="A16" s="238"/>
      <c r="B16" s="238"/>
      <c r="C16" s="238"/>
      <c r="D16" s="238"/>
      <c r="E16" s="239"/>
      <c r="F16" s="151" t="n">
        <v>36.92</v>
      </c>
      <c r="G16" s="152" t="n">
        <f aca="false">ROUND((E16*F16),2)</f>
        <v>0</v>
      </c>
      <c r="H16" s="12"/>
      <c r="I16" s="12"/>
    </row>
    <row r="17" customFormat="false" ht="27.75" hidden="false" customHeight="true" outlineLevel="0" collapsed="false">
      <c r="A17" s="238"/>
      <c r="B17" s="238"/>
      <c r="C17" s="238"/>
      <c r="D17" s="238"/>
      <c r="E17" s="239"/>
      <c r="F17" s="151" t="n">
        <v>36.92</v>
      </c>
      <c r="G17" s="152" t="n">
        <f aca="false">ROUND((E17*F17),2)</f>
        <v>0</v>
      </c>
      <c r="H17" s="12"/>
      <c r="I17" s="12"/>
    </row>
    <row r="18" customFormat="false" ht="27.75" hidden="false" customHeight="true" outlineLevel="0" collapsed="false">
      <c r="A18" s="238"/>
      <c r="B18" s="238"/>
      <c r="C18" s="238"/>
      <c r="D18" s="238"/>
      <c r="E18" s="239"/>
      <c r="F18" s="151" t="n">
        <v>36.92</v>
      </c>
      <c r="G18" s="152" t="n">
        <f aca="false">ROUND((E18*F18),2)</f>
        <v>0</v>
      </c>
      <c r="H18" s="12"/>
      <c r="I18" s="12"/>
    </row>
    <row r="19" customFormat="false" ht="27.75" hidden="false" customHeight="true" outlineLevel="0" collapsed="false">
      <c r="A19" s="238"/>
      <c r="B19" s="238"/>
      <c r="C19" s="238"/>
      <c r="D19" s="238"/>
      <c r="E19" s="239"/>
      <c r="F19" s="151" t="n">
        <v>36.92</v>
      </c>
      <c r="G19" s="152" t="n">
        <f aca="false">ROUND((E19*F19),2)</f>
        <v>0</v>
      </c>
      <c r="H19" s="12"/>
      <c r="I19" s="12"/>
    </row>
    <row r="20" customFormat="false" ht="27.75" hidden="false" customHeight="true" outlineLevel="0" collapsed="false">
      <c r="A20" s="238"/>
      <c r="B20" s="238"/>
      <c r="C20" s="238"/>
      <c r="D20" s="238"/>
      <c r="E20" s="239"/>
      <c r="F20" s="151" t="n">
        <v>36.92</v>
      </c>
      <c r="G20" s="152" t="n">
        <f aca="false">ROUND((E20*F20),2)</f>
        <v>0</v>
      </c>
      <c r="H20" s="12"/>
      <c r="I20" s="12"/>
    </row>
    <row r="21" customFormat="false" ht="27.75" hidden="false" customHeight="true" outlineLevel="0" collapsed="false">
      <c r="A21" s="238"/>
      <c r="B21" s="238"/>
      <c r="C21" s="238"/>
      <c r="D21" s="238"/>
      <c r="E21" s="239"/>
      <c r="F21" s="151" t="n">
        <v>36.92</v>
      </c>
      <c r="G21" s="152" t="n">
        <f aca="false">ROUND((E21*F21),2)</f>
        <v>0</v>
      </c>
      <c r="H21" s="12"/>
      <c r="I21" s="12"/>
    </row>
    <row r="22" customFormat="false" ht="27.75" hidden="false" customHeight="true" outlineLevel="0" collapsed="false">
      <c r="A22" s="238"/>
      <c r="B22" s="238"/>
      <c r="C22" s="238"/>
      <c r="D22" s="238"/>
      <c r="E22" s="239"/>
      <c r="F22" s="151" t="n">
        <v>36.92</v>
      </c>
      <c r="G22" s="152" t="n">
        <f aca="false">ROUND((E22*F22),2)</f>
        <v>0</v>
      </c>
      <c r="H22" s="12"/>
      <c r="I22" s="12"/>
    </row>
    <row r="23" customFormat="false" ht="27.75" hidden="false" customHeight="true" outlineLevel="0" collapsed="false">
      <c r="A23" s="238"/>
      <c r="B23" s="238"/>
      <c r="C23" s="238"/>
      <c r="D23" s="238"/>
      <c r="E23" s="239"/>
      <c r="F23" s="151" t="n">
        <v>36.92</v>
      </c>
      <c r="G23" s="152" t="n">
        <f aca="false">ROUND((E23*F23),2)</f>
        <v>0</v>
      </c>
      <c r="H23" s="12"/>
      <c r="I23" s="12"/>
    </row>
    <row r="24" customFormat="false" ht="27.75" hidden="false" customHeight="true" outlineLevel="0" collapsed="false">
      <c r="A24" s="238"/>
      <c r="B24" s="238"/>
      <c r="C24" s="238"/>
      <c r="D24" s="238"/>
      <c r="E24" s="239"/>
      <c r="F24" s="151" t="n">
        <v>36.92</v>
      </c>
      <c r="G24" s="152" t="n">
        <f aca="false">ROUND((E24*F24),2)</f>
        <v>0</v>
      </c>
      <c r="H24" s="12"/>
      <c r="I24" s="12"/>
    </row>
    <row r="25" customFormat="false" ht="27.75" hidden="false" customHeight="true" outlineLevel="0" collapsed="false">
      <c r="A25" s="240"/>
      <c r="B25" s="240"/>
      <c r="C25" s="240"/>
      <c r="D25" s="240"/>
      <c r="E25" s="239"/>
      <c r="F25" s="151" t="n">
        <v>36.92</v>
      </c>
      <c r="G25" s="152" t="n">
        <f aca="false">ROUND((E25*F25),2)</f>
        <v>0</v>
      </c>
      <c r="H25" s="12"/>
      <c r="I25" s="12"/>
    </row>
    <row r="26" customFormat="false" ht="27.75" hidden="false" customHeight="true" outlineLevel="0" collapsed="false">
      <c r="A26" s="240"/>
      <c r="B26" s="240"/>
      <c r="C26" s="240"/>
      <c r="D26" s="240"/>
      <c r="E26" s="239"/>
      <c r="F26" s="151" t="n">
        <v>36.92</v>
      </c>
      <c r="G26" s="152" t="n">
        <f aca="false">ROUND((E26*F26),2)</f>
        <v>0</v>
      </c>
      <c r="H26" s="12"/>
      <c r="I26" s="12"/>
    </row>
    <row r="27" customFormat="false" ht="27.75" hidden="false" customHeight="true" outlineLevel="0" collapsed="false">
      <c r="A27" s="240"/>
      <c r="B27" s="240"/>
      <c r="C27" s="240"/>
      <c r="D27" s="240"/>
      <c r="E27" s="239"/>
      <c r="F27" s="151" t="n">
        <v>36.92</v>
      </c>
      <c r="G27" s="152" t="n">
        <f aca="false">ROUND((E27*F27),2)</f>
        <v>0</v>
      </c>
      <c r="H27" s="12"/>
      <c r="I27" s="12"/>
    </row>
    <row r="28" customFormat="false" ht="27.75" hidden="false" customHeight="true" outlineLevel="0" collapsed="false">
      <c r="A28" s="240"/>
      <c r="B28" s="240"/>
      <c r="C28" s="240"/>
      <c r="D28" s="240"/>
      <c r="E28" s="239"/>
      <c r="F28" s="151" t="n">
        <v>36.92</v>
      </c>
      <c r="G28" s="152" t="n">
        <f aca="false">ROUND((E28*F28),2)</f>
        <v>0</v>
      </c>
      <c r="H28" s="12"/>
      <c r="I28" s="12"/>
    </row>
    <row r="29" customFormat="false" ht="27.75" hidden="false" customHeight="true" outlineLevel="0" collapsed="false">
      <c r="A29" s="240"/>
      <c r="B29" s="240"/>
      <c r="C29" s="240"/>
      <c r="D29" s="240"/>
      <c r="E29" s="239"/>
      <c r="F29" s="151" t="n">
        <v>36.92</v>
      </c>
      <c r="G29" s="152" t="n">
        <f aca="false">ROUND((E29*F29),2)</f>
        <v>0</v>
      </c>
      <c r="H29" s="12"/>
      <c r="I29" s="12"/>
    </row>
    <row r="30" customFormat="false" ht="27.75" hidden="false" customHeight="true" outlineLevel="0" collapsed="false">
      <c r="A30" s="240"/>
      <c r="B30" s="240"/>
      <c r="C30" s="240"/>
      <c r="D30" s="240"/>
      <c r="E30" s="239"/>
      <c r="F30" s="151" t="n">
        <v>36.92</v>
      </c>
      <c r="G30" s="152" t="n">
        <f aca="false">ROUND((E30*F30),2)</f>
        <v>0</v>
      </c>
      <c r="H30" s="12"/>
      <c r="I30" s="12"/>
    </row>
    <row r="31" customFormat="false" ht="27.75" hidden="false" customHeight="true" outlineLevel="0" collapsed="false">
      <c r="A31" s="240"/>
      <c r="B31" s="240"/>
      <c r="C31" s="240"/>
      <c r="D31" s="240"/>
      <c r="E31" s="239"/>
      <c r="F31" s="151" t="n">
        <v>36.92</v>
      </c>
      <c r="G31" s="152" t="n">
        <f aca="false">ROUND((E31*F31),2)</f>
        <v>0</v>
      </c>
      <c r="H31" s="12"/>
      <c r="I31" s="12"/>
    </row>
    <row r="32" customFormat="false" ht="27.75" hidden="false" customHeight="true" outlineLevel="0" collapsed="false">
      <c r="A32" s="241"/>
      <c r="B32" s="241"/>
      <c r="C32" s="241"/>
      <c r="D32" s="241"/>
      <c r="E32" s="239"/>
      <c r="F32" s="151" t="n">
        <v>36.92</v>
      </c>
      <c r="G32" s="152" t="n">
        <f aca="false">ROUND((E32*F32),2)</f>
        <v>0</v>
      </c>
      <c r="H32" s="12"/>
      <c r="I32" s="12"/>
    </row>
    <row r="33" customFormat="false" ht="34.5" hidden="false" customHeight="true" outlineLevel="0" collapsed="false">
      <c r="A33" s="242" t="s">
        <v>111</v>
      </c>
      <c r="B33" s="242"/>
      <c r="C33" s="242"/>
      <c r="D33" s="242"/>
      <c r="E33" s="243" t="n">
        <f aca="false">SUM(E13:E32)</f>
        <v>0</v>
      </c>
      <c r="F33" s="244"/>
      <c r="G33" s="245" t="n">
        <f aca="false">SUM(G13:G32)</f>
        <v>0</v>
      </c>
      <c r="H33" s="12"/>
      <c r="I33" s="12"/>
    </row>
    <row r="34" customFormat="false" ht="14.25" hidden="false" customHeight="false" outlineLevel="0" collapsed="false">
      <c r="A34" s="246"/>
      <c r="B34" s="246"/>
      <c r="C34" s="246"/>
      <c r="D34" s="246"/>
      <c r="E34" s="246"/>
      <c r="F34" s="247"/>
      <c r="G34" s="246"/>
      <c r="H34" s="12"/>
      <c r="I34" s="12"/>
    </row>
    <row r="35" customFormat="false" ht="14.25" hidden="false" customHeight="false" outlineLevel="0" collapsed="false">
      <c r="A35" s="246"/>
      <c r="B35" s="246"/>
      <c r="C35" s="246"/>
      <c r="D35" s="246"/>
      <c r="E35" s="246"/>
      <c r="F35" s="247"/>
      <c r="G35" s="246"/>
      <c r="H35" s="12"/>
      <c r="I35" s="12"/>
    </row>
    <row r="36" customFormat="false" ht="14.25" hidden="false" customHeight="false" outlineLevel="0" collapsed="false">
      <c r="A36" s="246"/>
      <c r="B36" s="246"/>
      <c r="C36" s="246"/>
      <c r="D36" s="246"/>
      <c r="E36" s="246"/>
      <c r="F36" s="247"/>
      <c r="G36" s="246"/>
      <c r="H36" s="12"/>
      <c r="I36" s="12"/>
    </row>
    <row r="37" customFormat="false" ht="14.25" hidden="false" customHeight="false" outlineLevel="0" collapsed="false">
      <c r="A37" s="246"/>
      <c r="B37" s="246"/>
      <c r="C37" s="246"/>
      <c r="D37" s="246"/>
      <c r="E37" s="246"/>
      <c r="F37" s="247"/>
      <c r="G37" s="246"/>
      <c r="H37" s="12"/>
      <c r="I37" s="12"/>
    </row>
    <row r="38" customFormat="false" ht="14.25" hidden="false" customHeight="false" outlineLevel="0" collapsed="false">
      <c r="A38" s="246"/>
      <c r="B38" s="246"/>
      <c r="C38" s="246"/>
      <c r="D38" s="246"/>
      <c r="E38" s="246"/>
      <c r="F38" s="247"/>
      <c r="G38" s="246"/>
      <c r="H38" s="12"/>
      <c r="I38" s="12"/>
    </row>
    <row r="39" customFormat="false" ht="17.25" hidden="false" customHeight="false" outlineLevel="0" collapsed="false">
      <c r="A39" s="234" t="s">
        <v>155</v>
      </c>
      <c r="B39" s="234" t="s">
        <v>156</v>
      </c>
      <c r="C39" s="234" t="s">
        <v>155</v>
      </c>
      <c r="D39" s="234" t="s">
        <v>156</v>
      </c>
      <c r="E39" s="234"/>
      <c r="F39" s="234"/>
      <c r="G39" s="234"/>
      <c r="H39" s="234" t="s">
        <v>155</v>
      </c>
      <c r="I39" s="234" t="s">
        <v>156</v>
      </c>
      <c r="J39" s="234"/>
      <c r="K39" s="234"/>
      <c r="L39" s="234"/>
    </row>
    <row r="40" customFormat="false" ht="17.25" hidden="false" customHeight="false" outlineLevel="0" collapsed="false">
      <c r="A40" s="248" t="s">
        <v>162</v>
      </c>
      <c r="B40" s="248"/>
      <c r="C40" s="249" t="s">
        <v>163</v>
      </c>
      <c r="D40" s="249"/>
      <c r="E40" s="249"/>
      <c r="F40" s="249"/>
      <c r="G40" s="249"/>
      <c r="H40" s="249" t="s">
        <v>158</v>
      </c>
      <c r="I40" s="249"/>
      <c r="J40" s="249"/>
      <c r="K40" s="249"/>
      <c r="L40" s="249"/>
    </row>
    <row r="41" customFormat="false" ht="17.25" hidden="false" customHeight="false" outlineLevel="0" collapsed="false">
      <c r="A41" s="249" t="s">
        <v>164</v>
      </c>
      <c r="B41" s="249"/>
      <c r="C41" s="249" t="s">
        <v>165</v>
      </c>
      <c r="D41" s="249"/>
      <c r="E41" s="249"/>
      <c r="F41" s="249"/>
      <c r="G41" s="249"/>
      <c r="H41" s="250"/>
      <c r="I41" s="250"/>
      <c r="J41" s="250"/>
      <c r="K41" s="250"/>
      <c r="L41" s="250"/>
    </row>
    <row r="42" customFormat="false" ht="14.25" hidden="false" customHeight="false" outlineLevel="0" collapsed="false">
      <c r="A42" s="251"/>
      <c r="B42" s="251"/>
      <c r="C42" s="252"/>
      <c r="D42" s="252"/>
      <c r="E42" s="252"/>
      <c r="F42" s="252"/>
      <c r="G42" s="252"/>
      <c r="H42" s="250"/>
      <c r="I42" s="250"/>
      <c r="J42" s="250"/>
      <c r="K42" s="250"/>
      <c r="L42" s="250"/>
    </row>
    <row r="43" customFormat="false" ht="14.25" hidden="false" customHeight="false" outlineLevel="0" collapsed="false">
      <c r="A43" s="251"/>
      <c r="B43" s="251"/>
      <c r="C43" s="252"/>
      <c r="D43" s="252"/>
      <c r="E43" s="252"/>
      <c r="F43" s="252"/>
      <c r="G43" s="252"/>
      <c r="H43" s="250"/>
      <c r="I43" s="250"/>
      <c r="J43" s="250"/>
      <c r="K43" s="250"/>
      <c r="L43" s="250"/>
    </row>
    <row r="44" customFormat="false" ht="14.25" hidden="false" customHeight="false" outlineLevel="0" collapsed="false">
      <c r="A44" s="251"/>
      <c r="B44" s="251"/>
      <c r="C44" s="252"/>
      <c r="D44" s="252"/>
      <c r="E44" s="252"/>
      <c r="F44" s="252"/>
      <c r="G44" s="252"/>
      <c r="H44" s="250"/>
      <c r="I44" s="250"/>
      <c r="J44" s="250"/>
      <c r="K44" s="250"/>
      <c r="L44" s="250"/>
    </row>
    <row r="45" customFormat="false" ht="14.25" hidden="false" customHeight="false" outlineLevel="0" collapsed="false">
      <c r="A45" s="12"/>
      <c r="B45" s="12"/>
      <c r="C45" s="12"/>
      <c r="D45" s="12"/>
      <c r="E45" s="12"/>
      <c r="H45" s="12"/>
      <c r="I45" s="12"/>
    </row>
    <row r="46" customFormat="false" ht="14.25" hidden="false" customHeight="false" outlineLevel="0" collapsed="false">
      <c r="A46" s="12"/>
      <c r="B46" s="12"/>
      <c r="C46" s="12"/>
      <c r="D46" s="12"/>
      <c r="E46" s="12"/>
      <c r="H46" s="12"/>
      <c r="I46" s="12"/>
    </row>
    <row r="47" customFormat="false" ht="14.25" hidden="false" customHeight="false" outlineLevel="0" collapsed="false">
      <c r="A47" s="12"/>
      <c r="B47" s="12"/>
      <c r="C47" s="12"/>
      <c r="D47" s="12"/>
      <c r="E47" s="12"/>
      <c r="H47" s="12"/>
      <c r="I47" s="12"/>
    </row>
    <row r="48" customFormat="false" ht="14.25" hidden="false" customHeight="false" outlineLevel="0" collapsed="false">
      <c r="A48" s="12"/>
      <c r="B48" s="12"/>
      <c r="C48" s="12"/>
      <c r="D48" s="12"/>
      <c r="E48" s="12"/>
      <c r="H48" s="12"/>
      <c r="I48" s="12"/>
    </row>
    <row r="49" customFormat="false" ht="14.25" hidden="false" customHeight="false" outlineLevel="0" collapsed="false">
      <c r="A49" s="12"/>
      <c r="B49" s="12"/>
      <c r="C49" s="12"/>
      <c r="D49" s="12"/>
      <c r="E49" s="12"/>
      <c r="H49" s="12"/>
      <c r="I49" s="12"/>
    </row>
    <row r="50" customFormat="false" ht="14.25" hidden="false" customHeight="false" outlineLevel="0" collapsed="false">
      <c r="A50" s="12"/>
      <c r="B50" s="12"/>
      <c r="C50" s="12"/>
      <c r="D50" s="12"/>
      <c r="E50" s="12"/>
      <c r="H50" s="12"/>
      <c r="I50" s="12"/>
    </row>
    <row r="51" customFormat="false" ht="14.25" hidden="false" customHeight="false" outlineLevel="0" collapsed="false">
      <c r="A51" s="12"/>
      <c r="B51" s="12"/>
      <c r="C51" s="12"/>
      <c r="D51" s="12"/>
      <c r="E51" s="12"/>
      <c r="H51" s="12"/>
      <c r="I51" s="12"/>
    </row>
    <row r="52" customFormat="false" ht="14.25" hidden="false" customHeight="false" outlineLevel="0" collapsed="false">
      <c r="A52" s="12"/>
      <c r="B52" s="12"/>
      <c r="C52" s="12"/>
      <c r="D52" s="12"/>
      <c r="E52" s="12"/>
      <c r="H52" s="12"/>
      <c r="I52" s="12"/>
    </row>
    <row r="53" customFormat="false" ht="14.25" hidden="false" customHeight="false" outlineLevel="0" collapsed="false">
      <c r="A53" s="12"/>
      <c r="B53" s="12"/>
      <c r="C53" s="12"/>
      <c r="D53" s="12"/>
      <c r="E53" s="12"/>
      <c r="H53" s="12"/>
      <c r="I53" s="12"/>
    </row>
    <row r="54" customFormat="false" ht="14.25" hidden="false" customHeight="false" outlineLevel="0" collapsed="false">
      <c r="A54" s="12"/>
      <c r="B54" s="12"/>
      <c r="C54" s="12"/>
      <c r="D54" s="12"/>
      <c r="E54" s="12"/>
      <c r="H54" s="12"/>
      <c r="I54" s="12"/>
    </row>
    <row r="55" customFormat="false" ht="14.25" hidden="false" customHeight="false" outlineLevel="0" collapsed="false">
      <c r="A55" s="12"/>
      <c r="B55" s="12"/>
      <c r="C55" s="12"/>
      <c r="D55" s="12"/>
      <c r="E55" s="12"/>
      <c r="H55" s="12"/>
      <c r="I55" s="12"/>
    </row>
    <row r="56" customFormat="false" ht="14.25" hidden="false" customHeight="false" outlineLevel="0" collapsed="false">
      <c r="A56" s="12"/>
      <c r="B56" s="12"/>
      <c r="C56" s="12"/>
      <c r="D56" s="12"/>
      <c r="E56" s="12"/>
      <c r="H56" s="12"/>
      <c r="I56" s="12"/>
    </row>
    <row r="57" customFormat="false" ht="14.25" hidden="false" customHeight="false" outlineLevel="0" collapsed="false">
      <c r="A57" s="253" t="s">
        <v>159</v>
      </c>
      <c r="B57" s="253"/>
      <c r="C57" s="253"/>
      <c r="D57" s="253"/>
      <c r="E57" s="253"/>
      <c r="F57" s="253"/>
      <c r="G57" s="253"/>
      <c r="H57" s="253"/>
      <c r="I57" s="253"/>
      <c r="J57" s="253"/>
      <c r="K57" s="253"/>
      <c r="L57" s="253"/>
    </row>
    <row r="59" customFormat="false" ht="14.25" hidden="false" customHeight="false" outlineLevel="0" collapsed="false">
      <c r="A59" s="159" t="s">
        <v>112</v>
      </c>
      <c r="B59" s="159"/>
      <c r="C59" s="159"/>
      <c r="D59" s="159"/>
      <c r="E59" s="159"/>
      <c r="F59" s="160"/>
      <c r="G59" s="159"/>
    </row>
    <row r="60" customFormat="false" ht="14.25" hidden="false" customHeight="false" outlineLevel="0" collapsed="false">
      <c r="A60" s="159" t="s">
        <v>113</v>
      </c>
      <c r="B60" s="159"/>
      <c r="C60" s="159"/>
      <c r="D60" s="159"/>
      <c r="E60" s="159"/>
      <c r="F60" s="160"/>
      <c r="G60" s="159"/>
    </row>
    <row r="61" customFormat="false" ht="14.25" hidden="false" customHeight="false" outlineLevel="0" collapsed="false">
      <c r="A61" s="159" t="s">
        <v>114</v>
      </c>
      <c r="B61" s="159"/>
      <c r="C61" s="159"/>
      <c r="D61" s="159"/>
      <c r="E61" s="159"/>
      <c r="F61" s="160"/>
      <c r="G61" s="159"/>
    </row>
  </sheetData>
  <sheetProtection algorithmName="SHA-512" hashValue="aRDYbDtQz/t+NRURHs9vlxB+8kMBTgBvEWrdFVLQHhBlMccPRQmwZ+lsv1nr7K1nVr3Dun2q6Fb5Jywi4/vpww==" saltValue="R31HJNdlK8qdRz3gW6m9Xg==" spinCount="100000" sheet="true" objects="true" scenarios="true"/>
  <mergeCells count="41">
    <mergeCell ref="B2:G2"/>
    <mergeCell ref="B3:G3"/>
    <mergeCell ref="B4:G4"/>
    <mergeCell ref="B5:G5"/>
    <mergeCell ref="A6:G6"/>
    <mergeCell ref="A7:G7"/>
    <mergeCell ref="A8: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D39:G39"/>
    <mergeCell ref="I39:L39"/>
    <mergeCell ref="A40:B40"/>
    <mergeCell ref="C40:G40"/>
    <mergeCell ref="H40:L40"/>
    <mergeCell ref="A41:B41"/>
    <mergeCell ref="C41:G41"/>
    <mergeCell ref="H41:L44"/>
    <mergeCell ref="A42:B44"/>
    <mergeCell ref="C42:G44"/>
    <mergeCell ref="A57:L57"/>
  </mergeCells>
  <dataValidations count="1">
    <dataValidation allowBlank="true" errorStyle="stop" operator="between" prompt="Merci de ne pas modifier la formule inscrite dans cette cellule" promptTitle="FORMULE" showDropDown="false" showErrorMessage="true" showInputMessage="true" sqref="F33:G33" type="none">
      <formula1>0</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60"/>
  <sheetViews>
    <sheetView showFormulas="false" showGridLines="false" showRowColHeaders="true" showZeros="true" rightToLeft="false" tabSelected="false" showOutlineSymbols="true" defaultGridColor="true" view="normal" topLeftCell="A31" colorId="64" zoomScale="64" zoomScaleNormal="64" zoomScalePageLayoutView="100" workbookViewId="0">
      <selection pane="topLeft" activeCell="D57" activeCellId="0" sqref="D57"/>
    </sheetView>
  </sheetViews>
  <sheetFormatPr defaultColWidth="10.66796875" defaultRowHeight="14.25" zeroHeight="false" outlineLevelRow="0" outlineLevelCol="0"/>
  <cols>
    <col collapsed="false" customWidth="true" hidden="false" outlineLevel="0" max="1" min="1" style="0" width="87"/>
    <col collapsed="false" customWidth="true" hidden="false" outlineLevel="0" max="4" min="2" style="0" width="20.11"/>
    <col collapsed="false" customWidth="true" hidden="false" outlineLevel="0" max="5" min="5" style="0" width="25.56"/>
    <col collapsed="false" customWidth="true" hidden="false" outlineLevel="0" max="7" min="6" style="12" width="20.11"/>
    <col collapsed="false" customWidth="true" hidden="false" outlineLevel="0" max="16384" min="16384" style="0" width="11.56"/>
  </cols>
  <sheetData>
    <row r="1" customFormat="false" ht="140.25" hidden="false" customHeight="true" outlineLevel="0" collapsed="false">
      <c r="A1" s="8"/>
      <c r="B1" s="93"/>
      <c r="C1" s="93"/>
      <c r="D1" s="93"/>
      <c r="E1" s="8"/>
      <c r="F1" s="71"/>
      <c r="G1" s="71"/>
      <c r="H1" s="8"/>
      <c r="I1" s="8"/>
    </row>
    <row r="2" customFormat="false" ht="30" hidden="false" customHeight="true" outlineLevel="0" collapsed="false">
      <c r="A2" s="10" t="s">
        <v>50</v>
      </c>
      <c r="B2" s="94" t="str">
        <f aca="false">IF('Récap plan de financement - Res'!B2="","",'Récap plan de financement - Res'!B2)</f>
        <v/>
      </c>
      <c r="C2" s="94"/>
      <c r="D2" s="94"/>
      <c r="E2" s="94"/>
      <c r="F2" s="94"/>
      <c r="G2" s="94"/>
      <c r="H2" s="95"/>
      <c r="I2" s="8"/>
    </row>
    <row r="3" customFormat="false" ht="30" hidden="false" customHeight="true" outlineLevel="0" collapsed="false">
      <c r="A3" s="10" t="s">
        <v>51</v>
      </c>
      <c r="B3" s="94" t="str">
        <f aca="false">IF('Récap plan de financement - Res'!B3="","",'Récap plan de financement - Res'!B3)</f>
        <v/>
      </c>
      <c r="C3" s="94"/>
      <c r="D3" s="94"/>
      <c r="E3" s="94"/>
      <c r="F3" s="94"/>
      <c r="G3" s="94"/>
      <c r="H3" s="96"/>
      <c r="I3" s="8"/>
      <c r="L3" s="97"/>
    </row>
    <row r="4" customFormat="false" ht="30" hidden="false" customHeight="true" outlineLevel="0" collapsed="false">
      <c r="A4" s="10" t="s">
        <v>52</v>
      </c>
      <c r="B4" s="94" t="str">
        <f aca="false">IF('Récap plan de financement - Res'!B4="","",'Récap plan de financement - Res'!B4)</f>
        <v/>
      </c>
      <c r="C4" s="94"/>
      <c r="D4" s="94"/>
      <c r="E4" s="94"/>
      <c r="F4" s="94"/>
      <c r="G4" s="94"/>
      <c r="H4" s="96"/>
      <c r="I4" s="8"/>
    </row>
    <row r="5" customFormat="false" ht="30" hidden="false" customHeight="true" outlineLevel="0" collapsed="false">
      <c r="A5" s="10" t="s">
        <v>53</v>
      </c>
      <c r="B5" s="98" t="str">
        <f aca="false">IF('Récap plan de financement - Res'!B5="","",'Récap plan de financement - Res'!B5)</f>
        <v/>
      </c>
      <c r="C5" s="98"/>
      <c r="D5" s="98"/>
      <c r="E5" s="98"/>
      <c r="F5" s="98"/>
      <c r="G5" s="98"/>
      <c r="H5" s="99"/>
      <c r="I5" s="8"/>
    </row>
    <row r="6" customFormat="false" ht="21" hidden="false" customHeight="false" outlineLevel="0" collapsed="false">
      <c r="A6" s="9"/>
      <c r="B6" s="9"/>
      <c r="C6" s="9"/>
      <c r="D6" s="9"/>
      <c r="E6" s="9"/>
      <c r="F6" s="9"/>
      <c r="G6" s="9"/>
    </row>
    <row r="7" customFormat="false" ht="113.25" hidden="false" customHeight="true" outlineLevel="0" collapsed="false">
      <c r="A7" s="237" t="s">
        <v>115</v>
      </c>
      <c r="B7" s="237"/>
      <c r="C7" s="237"/>
      <c r="D7" s="237"/>
      <c r="E7" s="237"/>
      <c r="F7" s="237"/>
      <c r="G7" s="237"/>
    </row>
    <row r="8" customFormat="false" ht="80.25" hidden="false" customHeight="true" outlineLevel="0" collapsed="false">
      <c r="A8" s="162" t="s">
        <v>116</v>
      </c>
      <c r="B8" s="162"/>
      <c r="C8" s="162"/>
      <c r="D8" s="162"/>
      <c r="E8" s="163" t="s">
        <v>117</v>
      </c>
      <c r="F8" s="164" t="s">
        <v>103</v>
      </c>
      <c r="G8" s="165" t="s">
        <v>118</v>
      </c>
    </row>
    <row r="9" customFormat="false" ht="49.5" hidden="false" customHeight="true" outlineLevel="0" collapsed="false">
      <c r="A9" s="162"/>
      <c r="B9" s="162"/>
      <c r="C9" s="162"/>
      <c r="D9" s="162"/>
      <c r="E9" s="136" t="s">
        <v>105</v>
      </c>
      <c r="F9" s="137" t="s">
        <v>106</v>
      </c>
      <c r="G9" s="138"/>
    </row>
    <row r="10" customFormat="false" ht="27.75" hidden="false" customHeight="true" outlineLevel="0" collapsed="false">
      <c r="A10" s="162"/>
      <c r="B10" s="162"/>
      <c r="C10" s="162"/>
      <c r="D10" s="162"/>
      <c r="E10" s="139" t="s">
        <v>107</v>
      </c>
      <c r="F10" s="140" t="s">
        <v>108</v>
      </c>
      <c r="G10" s="138" t="s">
        <v>109</v>
      </c>
    </row>
    <row r="11" customFormat="false" ht="21" hidden="false" customHeight="true" outlineLevel="0" collapsed="false">
      <c r="A11" s="166" t="s">
        <v>110</v>
      </c>
      <c r="B11" s="166"/>
      <c r="C11" s="166"/>
      <c r="D11" s="166"/>
      <c r="E11" s="167" t="n">
        <v>1000</v>
      </c>
      <c r="F11" s="168" t="n">
        <v>36.92</v>
      </c>
      <c r="G11" s="169" t="n">
        <f aca="false">ROUND((E11*F11),2)</f>
        <v>36920</v>
      </c>
    </row>
    <row r="12" customFormat="false" ht="27.75" hidden="false" customHeight="true" outlineLevel="0" collapsed="false">
      <c r="A12" s="145"/>
      <c r="B12" s="145"/>
      <c r="C12" s="145"/>
      <c r="D12" s="145"/>
      <c r="E12" s="146"/>
      <c r="F12" s="147"/>
      <c r="G12" s="148" t="n">
        <f aca="false">ROUND((E12*F12),2)</f>
        <v>0</v>
      </c>
    </row>
    <row r="13" customFormat="false" ht="27.75" hidden="false" customHeight="true" outlineLevel="0" collapsed="false">
      <c r="A13" s="238"/>
      <c r="B13" s="238"/>
      <c r="C13" s="238"/>
      <c r="D13" s="238"/>
      <c r="E13" s="239"/>
      <c r="F13" s="151" t="n">
        <v>36.92</v>
      </c>
      <c r="G13" s="152" t="n">
        <f aca="false">ROUND((E13*F13),2)</f>
        <v>0</v>
      </c>
    </row>
    <row r="14" customFormat="false" ht="27.75" hidden="false" customHeight="true" outlineLevel="0" collapsed="false">
      <c r="A14" s="238"/>
      <c r="B14" s="238"/>
      <c r="C14" s="238"/>
      <c r="D14" s="238"/>
      <c r="E14" s="239"/>
      <c r="F14" s="151" t="n">
        <v>36.92</v>
      </c>
      <c r="G14" s="152" t="n">
        <f aca="false">ROUND((E14*F14),2)</f>
        <v>0</v>
      </c>
    </row>
    <row r="15" customFormat="false" ht="27.75" hidden="false" customHeight="true" outlineLevel="0" collapsed="false">
      <c r="A15" s="238"/>
      <c r="B15" s="238"/>
      <c r="C15" s="238"/>
      <c r="D15" s="238"/>
      <c r="E15" s="239"/>
      <c r="F15" s="151" t="n">
        <v>36.92</v>
      </c>
      <c r="G15" s="152" t="n">
        <f aca="false">ROUND((E15*F15),2)</f>
        <v>0</v>
      </c>
    </row>
    <row r="16" customFormat="false" ht="27.75" hidden="false" customHeight="true" outlineLevel="0" collapsed="false">
      <c r="A16" s="238"/>
      <c r="B16" s="238"/>
      <c r="C16" s="238"/>
      <c r="D16" s="238"/>
      <c r="E16" s="239"/>
      <c r="F16" s="151" t="n">
        <v>36.92</v>
      </c>
      <c r="G16" s="152" t="n">
        <f aca="false">ROUND((E16*F16),2)</f>
        <v>0</v>
      </c>
    </row>
    <row r="17" customFormat="false" ht="27.75" hidden="false" customHeight="true" outlineLevel="0" collapsed="false">
      <c r="A17" s="238"/>
      <c r="B17" s="238"/>
      <c r="C17" s="238"/>
      <c r="D17" s="238"/>
      <c r="E17" s="239"/>
      <c r="F17" s="151" t="n">
        <v>36.92</v>
      </c>
      <c r="G17" s="152" t="n">
        <f aca="false">ROUND((E17*F17),2)</f>
        <v>0</v>
      </c>
    </row>
    <row r="18" customFormat="false" ht="27.75" hidden="false" customHeight="true" outlineLevel="0" collapsed="false">
      <c r="A18" s="238"/>
      <c r="B18" s="238"/>
      <c r="C18" s="238"/>
      <c r="D18" s="238"/>
      <c r="E18" s="239"/>
      <c r="F18" s="151" t="n">
        <v>36.92</v>
      </c>
      <c r="G18" s="152" t="n">
        <f aca="false">ROUND((E18*F18),2)</f>
        <v>0</v>
      </c>
    </row>
    <row r="19" customFormat="false" ht="27.75" hidden="false" customHeight="true" outlineLevel="0" collapsed="false">
      <c r="A19" s="238"/>
      <c r="B19" s="238"/>
      <c r="C19" s="238"/>
      <c r="D19" s="238"/>
      <c r="E19" s="239"/>
      <c r="F19" s="151" t="n">
        <v>36.92</v>
      </c>
      <c r="G19" s="152" t="n">
        <f aca="false">ROUND((E19*F19),2)</f>
        <v>0</v>
      </c>
    </row>
    <row r="20" customFormat="false" ht="27.75" hidden="false" customHeight="true" outlineLevel="0" collapsed="false">
      <c r="A20" s="238"/>
      <c r="B20" s="238"/>
      <c r="C20" s="238"/>
      <c r="D20" s="238"/>
      <c r="E20" s="239"/>
      <c r="F20" s="151" t="n">
        <v>36.92</v>
      </c>
      <c r="G20" s="152" t="n">
        <f aca="false">ROUND((E20*F20),2)</f>
        <v>0</v>
      </c>
    </row>
    <row r="21" customFormat="false" ht="27.75" hidden="false" customHeight="true" outlineLevel="0" collapsed="false">
      <c r="A21" s="238"/>
      <c r="B21" s="238"/>
      <c r="C21" s="238"/>
      <c r="D21" s="238"/>
      <c r="E21" s="239"/>
      <c r="F21" s="151" t="n">
        <v>36.92</v>
      </c>
      <c r="G21" s="152" t="n">
        <f aca="false">ROUND((E21*F21),2)</f>
        <v>0</v>
      </c>
    </row>
    <row r="22" customFormat="false" ht="27.75" hidden="false" customHeight="true" outlineLevel="0" collapsed="false">
      <c r="A22" s="238"/>
      <c r="B22" s="238"/>
      <c r="C22" s="238"/>
      <c r="D22" s="238"/>
      <c r="E22" s="239"/>
      <c r="F22" s="151" t="n">
        <v>36.92</v>
      </c>
      <c r="G22" s="152" t="n">
        <f aca="false">ROUND((E22*F22),2)</f>
        <v>0</v>
      </c>
    </row>
    <row r="23" customFormat="false" ht="27.75" hidden="false" customHeight="true" outlineLevel="0" collapsed="false">
      <c r="A23" s="238"/>
      <c r="B23" s="238"/>
      <c r="C23" s="238"/>
      <c r="D23" s="238"/>
      <c r="E23" s="239"/>
      <c r="F23" s="151" t="n">
        <v>36.92</v>
      </c>
      <c r="G23" s="152" t="n">
        <f aca="false">ROUND((E23*F23),2)</f>
        <v>0</v>
      </c>
    </row>
    <row r="24" customFormat="false" ht="27.75" hidden="false" customHeight="true" outlineLevel="0" collapsed="false">
      <c r="A24" s="238"/>
      <c r="B24" s="238"/>
      <c r="C24" s="238"/>
      <c r="D24" s="238"/>
      <c r="E24" s="239"/>
      <c r="F24" s="151" t="n">
        <v>36.92</v>
      </c>
      <c r="G24" s="152" t="n">
        <f aca="false">ROUND((E24*F24),2)</f>
        <v>0</v>
      </c>
    </row>
    <row r="25" customFormat="false" ht="27.75" hidden="false" customHeight="true" outlineLevel="0" collapsed="false">
      <c r="A25" s="240"/>
      <c r="B25" s="240"/>
      <c r="C25" s="240"/>
      <c r="D25" s="240"/>
      <c r="E25" s="239"/>
      <c r="F25" s="151" t="n">
        <v>36.92</v>
      </c>
      <c r="G25" s="152" t="n">
        <f aca="false">ROUND((E25*F25),2)</f>
        <v>0</v>
      </c>
    </row>
    <row r="26" customFormat="false" ht="27.75" hidden="false" customHeight="true" outlineLevel="0" collapsed="false">
      <c r="A26" s="240"/>
      <c r="B26" s="240"/>
      <c r="C26" s="240"/>
      <c r="D26" s="240"/>
      <c r="E26" s="239"/>
      <c r="F26" s="151" t="n">
        <v>36.92</v>
      </c>
      <c r="G26" s="152" t="n">
        <f aca="false">ROUND((E26*F26),2)</f>
        <v>0</v>
      </c>
    </row>
    <row r="27" customFormat="false" ht="27.75" hidden="false" customHeight="true" outlineLevel="0" collapsed="false">
      <c r="A27" s="240"/>
      <c r="B27" s="240"/>
      <c r="C27" s="240"/>
      <c r="D27" s="240"/>
      <c r="E27" s="239"/>
      <c r="F27" s="151" t="n">
        <v>36.92</v>
      </c>
      <c r="G27" s="152" t="n">
        <f aca="false">ROUND((E27*F27),2)</f>
        <v>0</v>
      </c>
    </row>
    <row r="28" customFormat="false" ht="27.75" hidden="false" customHeight="true" outlineLevel="0" collapsed="false">
      <c r="A28" s="240"/>
      <c r="B28" s="240"/>
      <c r="C28" s="240"/>
      <c r="D28" s="240"/>
      <c r="E28" s="239"/>
      <c r="F28" s="151" t="n">
        <v>36.92</v>
      </c>
      <c r="G28" s="152" t="n">
        <f aca="false">ROUND((E28*F28),2)</f>
        <v>0</v>
      </c>
    </row>
    <row r="29" customFormat="false" ht="27.75" hidden="false" customHeight="true" outlineLevel="0" collapsed="false">
      <c r="A29" s="240"/>
      <c r="B29" s="240"/>
      <c r="C29" s="240"/>
      <c r="D29" s="240"/>
      <c r="E29" s="239"/>
      <c r="F29" s="151" t="n">
        <v>36.92</v>
      </c>
      <c r="G29" s="152" t="n">
        <f aca="false">ROUND((E29*F29),2)</f>
        <v>0</v>
      </c>
    </row>
    <row r="30" customFormat="false" ht="27.75" hidden="false" customHeight="true" outlineLevel="0" collapsed="false">
      <c r="A30" s="240"/>
      <c r="B30" s="240"/>
      <c r="C30" s="240"/>
      <c r="D30" s="240"/>
      <c r="E30" s="239"/>
      <c r="F30" s="151" t="n">
        <v>36.92</v>
      </c>
      <c r="G30" s="152" t="n">
        <f aca="false">ROUND((E30*F30),2)</f>
        <v>0</v>
      </c>
    </row>
    <row r="31" customFormat="false" ht="27.75" hidden="false" customHeight="true" outlineLevel="0" collapsed="false">
      <c r="A31" s="240"/>
      <c r="B31" s="240"/>
      <c r="C31" s="240"/>
      <c r="D31" s="240"/>
      <c r="E31" s="239"/>
      <c r="F31" s="151" t="n">
        <v>36.92</v>
      </c>
      <c r="G31" s="152" t="n">
        <f aca="false">ROUND((E31*F31),2)</f>
        <v>0</v>
      </c>
    </row>
    <row r="32" customFormat="false" ht="27.75" hidden="false" customHeight="true" outlineLevel="0" collapsed="false">
      <c r="A32" s="241"/>
      <c r="B32" s="241"/>
      <c r="C32" s="241"/>
      <c r="D32" s="241"/>
      <c r="E32" s="239"/>
      <c r="F32" s="151" t="n">
        <v>36.92</v>
      </c>
      <c r="G32" s="152" t="n">
        <f aca="false">ROUND((E32*F32),2)</f>
        <v>0</v>
      </c>
    </row>
    <row r="33" customFormat="false" ht="34.5" hidden="false" customHeight="true" outlineLevel="0" collapsed="false">
      <c r="A33" s="155" t="s">
        <v>111</v>
      </c>
      <c r="B33" s="155"/>
      <c r="C33" s="155"/>
      <c r="D33" s="155"/>
      <c r="E33" s="156" t="n">
        <f aca="false">SUM(E13:E32)</f>
        <v>0</v>
      </c>
      <c r="F33" s="244"/>
      <c r="G33" s="245" t="n">
        <f aca="false">SUM(G13:G32)</f>
        <v>0</v>
      </c>
    </row>
    <row r="34" customFormat="false" ht="14.25" hidden="false" customHeight="false" outlineLevel="0" collapsed="false">
      <c r="A34" s="159"/>
      <c r="B34" s="159"/>
      <c r="C34" s="159"/>
      <c r="D34" s="159"/>
      <c r="E34" s="159"/>
      <c r="F34" s="247"/>
      <c r="G34" s="246"/>
    </row>
    <row r="35" customFormat="false" ht="14.25" hidden="false" customHeight="false" outlineLevel="0" collapsed="false">
      <c r="A35" s="159"/>
      <c r="B35" s="159"/>
      <c r="C35" s="159"/>
      <c r="D35" s="159"/>
      <c r="E35" s="159"/>
      <c r="F35" s="247"/>
      <c r="G35" s="246"/>
    </row>
    <row r="36" customFormat="false" ht="14.25" hidden="false" customHeight="false" outlineLevel="0" collapsed="false">
      <c r="A36" s="159"/>
      <c r="B36" s="159"/>
      <c r="C36" s="159"/>
      <c r="D36" s="159"/>
      <c r="E36" s="159"/>
      <c r="F36" s="247"/>
      <c r="G36" s="246"/>
    </row>
    <row r="37" customFormat="false" ht="14.25" hidden="false" customHeight="false" outlineLevel="0" collapsed="false">
      <c r="A37" s="159"/>
      <c r="B37" s="159"/>
      <c r="C37" s="159"/>
      <c r="D37" s="159"/>
      <c r="E37" s="159"/>
      <c r="F37" s="247"/>
      <c r="G37" s="246"/>
    </row>
    <row r="38" customFormat="false" ht="14.25" hidden="false" customHeight="false" outlineLevel="0" collapsed="false">
      <c r="A38" s="159"/>
      <c r="B38" s="159"/>
      <c r="C38" s="159"/>
      <c r="D38" s="159"/>
      <c r="E38" s="159"/>
      <c r="F38" s="247"/>
      <c r="G38" s="246"/>
    </row>
    <row r="39" customFormat="false" ht="17.25" hidden="false" customHeight="false" outlineLevel="0" collapsed="false">
      <c r="A39" s="234" t="s">
        <v>155</v>
      </c>
      <c r="B39" s="234" t="s">
        <v>156</v>
      </c>
      <c r="C39" s="234" t="s">
        <v>155</v>
      </c>
      <c r="D39" s="234" t="s">
        <v>156</v>
      </c>
      <c r="E39" s="234"/>
      <c r="F39" s="234"/>
      <c r="G39" s="234"/>
    </row>
    <row r="40" customFormat="false" ht="17.25" hidden="false" customHeight="false" outlineLevel="0" collapsed="false">
      <c r="A40" s="248" t="s">
        <v>166</v>
      </c>
      <c r="B40" s="248"/>
      <c r="C40" s="249" t="s">
        <v>167</v>
      </c>
      <c r="D40" s="249"/>
      <c r="E40" s="249"/>
      <c r="F40" s="249"/>
      <c r="G40" s="249"/>
    </row>
    <row r="41" customFormat="false" ht="17.25" hidden="false" customHeight="false" outlineLevel="0" collapsed="false">
      <c r="A41" s="249" t="s">
        <v>168</v>
      </c>
      <c r="B41" s="249"/>
      <c r="C41" s="249" t="s">
        <v>169</v>
      </c>
      <c r="D41" s="249"/>
      <c r="E41" s="249"/>
      <c r="F41" s="249"/>
      <c r="G41" s="249"/>
    </row>
    <row r="42" customFormat="false" ht="14.25" hidden="false" customHeight="false" outlineLevel="0" collapsed="false">
      <c r="A42" s="251"/>
      <c r="B42" s="251"/>
      <c r="C42" s="251"/>
      <c r="D42" s="251"/>
      <c r="E42" s="251"/>
      <c r="F42" s="251"/>
      <c r="G42" s="251"/>
    </row>
    <row r="43" customFormat="false" ht="14.25" hidden="false" customHeight="false" outlineLevel="0" collapsed="false">
      <c r="A43" s="251"/>
      <c r="B43" s="251"/>
      <c r="C43" s="251"/>
      <c r="D43" s="251"/>
      <c r="E43" s="251"/>
      <c r="F43" s="251"/>
      <c r="G43" s="251"/>
    </row>
    <row r="44" customFormat="false" ht="14.25" hidden="false" customHeight="false" outlineLevel="0" collapsed="false">
      <c r="A44" s="251"/>
      <c r="B44" s="251"/>
      <c r="C44" s="251"/>
      <c r="D44" s="251"/>
      <c r="E44" s="251"/>
      <c r="F44" s="251"/>
      <c r="G44" s="251"/>
    </row>
    <row r="45" customFormat="false" ht="14.25" hidden="false" customHeight="false" outlineLevel="0" collapsed="false">
      <c r="A45" s="12"/>
      <c r="B45" s="12"/>
      <c r="C45" s="12"/>
      <c r="D45" s="12"/>
      <c r="E45" s="12"/>
    </row>
    <row r="46" customFormat="false" ht="14.25" hidden="false" customHeight="false" outlineLevel="0" collapsed="false">
      <c r="A46" s="12"/>
      <c r="B46" s="12"/>
      <c r="C46" s="12"/>
      <c r="D46" s="12"/>
      <c r="E46" s="12"/>
    </row>
    <row r="47" customFormat="false" ht="14.25" hidden="false" customHeight="false" outlineLevel="0" collapsed="false">
      <c r="A47" s="12"/>
      <c r="B47" s="12"/>
      <c r="C47" s="12"/>
      <c r="D47" s="12"/>
      <c r="E47" s="12"/>
    </row>
    <row r="48" customFormat="false" ht="14.25" hidden="false" customHeight="false" outlineLevel="0" collapsed="false">
      <c r="A48" s="12"/>
      <c r="B48" s="12"/>
      <c r="C48" s="12"/>
      <c r="D48" s="12"/>
      <c r="E48" s="12"/>
    </row>
    <row r="49" customFormat="false" ht="14.25" hidden="false" customHeight="false" outlineLevel="0" collapsed="false">
      <c r="A49" s="12"/>
      <c r="B49" s="12"/>
      <c r="C49" s="12"/>
      <c r="D49" s="12"/>
      <c r="E49" s="12"/>
    </row>
    <row r="50" customFormat="false" ht="14.25" hidden="false" customHeight="false" outlineLevel="0" collapsed="false">
      <c r="A50" s="12"/>
      <c r="B50" s="12"/>
      <c r="C50" s="12"/>
      <c r="D50" s="12"/>
      <c r="E50" s="12"/>
    </row>
    <row r="51" customFormat="false" ht="14.25" hidden="false" customHeight="false" outlineLevel="0" collapsed="false">
      <c r="A51" s="12"/>
      <c r="B51" s="12"/>
      <c r="C51" s="12"/>
      <c r="D51" s="12"/>
      <c r="E51" s="12"/>
    </row>
    <row r="52" customFormat="false" ht="14.25" hidden="false" customHeight="false" outlineLevel="0" collapsed="false">
      <c r="A52" s="12"/>
      <c r="B52" s="12"/>
      <c r="C52" s="12"/>
      <c r="D52" s="12"/>
      <c r="E52" s="12"/>
    </row>
    <row r="53" customFormat="false" ht="14.25" hidden="false" customHeight="false" outlineLevel="0" collapsed="false">
      <c r="A53" s="12"/>
      <c r="B53" s="12"/>
      <c r="C53" s="12"/>
      <c r="D53" s="12"/>
      <c r="E53" s="12"/>
    </row>
    <row r="54" customFormat="false" ht="14.25" hidden="false" customHeight="false" outlineLevel="0" collapsed="false">
      <c r="A54" s="12"/>
      <c r="B54" s="12"/>
      <c r="C54" s="12"/>
      <c r="D54" s="12"/>
      <c r="E54" s="12"/>
    </row>
    <row r="56" customFormat="false" ht="14.25" hidden="false" customHeight="false" outlineLevel="0" collapsed="false">
      <c r="A56" s="253" t="s">
        <v>159</v>
      </c>
      <c r="B56" s="253"/>
      <c r="C56" s="253"/>
      <c r="D56" s="253"/>
      <c r="E56" s="253"/>
      <c r="F56" s="253"/>
      <c r="G56" s="253"/>
      <c r="H56" s="8"/>
      <c r="I56" s="8"/>
      <c r="J56" s="8"/>
    </row>
    <row r="58" customFormat="false" ht="14.25" hidden="false" customHeight="false" outlineLevel="0" collapsed="false">
      <c r="A58" s="159" t="s">
        <v>112</v>
      </c>
      <c r="B58" s="159"/>
      <c r="C58" s="159"/>
      <c r="D58" s="159"/>
      <c r="E58" s="159"/>
      <c r="F58" s="247"/>
      <c r="G58" s="246"/>
    </row>
    <row r="59" customFormat="false" ht="14.25" hidden="false" customHeight="false" outlineLevel="0" collapsed="false">
      <c r="A59" s="159" t="s">
        <v>113</v>
      </c>
      <c r="B59" s="159"/>
      <c r="C59" s="159"/>
      <c r="D59" s="159"/>
      <c r="E59" s="159"/>
      <c r="F59" s="247"/>
      <c r="G59" s="246"/>
    </row>
    <row r="60" customFormat="false" ht="14.25" hidden="false" customHeight="false" outlineLevel="0" collapsed="false">
      <c r="A60" s="159" t="s">
        <v>114</v>
      </c>
      <c r="B60" s="159"/>
      <c r="C60" s="159"/>
      <c r="D60" s="159"/>
      <c r="E60" s="159"/>
      <c r="F60" s="247"/>
      <c r="G60" s="246"/>
    </row>
  </sheetData>
  <sheetProtection algorithmName="SHA-512" hashValue="Vre91c9RFc2UtxjpAArIOKR/vQVWbeerWlgApmJmWBbTtOBtYBBjiogfpYCc7clYslu+SLBc3GttlQ/Ky2301Q==" saltValue="s+hNoLaDcbLLENYSf/y+cw==" spinCount="100000" sheet="true" objects="true" scenarios="true"/>
  <mergeCells count="38">
    <mergeCell ref="B2:G2"/>
    <mergeCell ref="B3:G3"/>
    <mergeCell ref="B4:G4"/>
    <mergeCell ref="B5:G5"/>
    <mergeCell ref="A6:G6"/>
    <mergeCell ref="A7:G7"/>
    <mergeCell ref="A8: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D39:G39"/>
    <mergeCell ref="A40:B40"/>
    <mergeCell ref="C40:G40"/>
    <mergeCell ref="A41:B41"/>
    <mergeCell ref="C41:G41"/>
    <mergeCell ref="A42:B44"/>
    <mergeCell ref="C42:G44"/>
    <mergeCell ref="A56:G56"/>
  </mergeCells>
  <dataValidations count="1">
    <dataValidation allowBlank="true" errorStyle="stop" operator="between" prompt="Merci de ne pas modifier la formule inscrite dans cette cellule" promptTitle="FORMULE" showDropDown="false" showErrorMessage="true" showInputMessage="true" sqref="F33:G33" type="none">
      <formula1>0</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3645</TotalTime>
  <Application>LibreOffice/7.5.7.1.M1$Windows_X86_64 LibreOffice_project/9d4bf91ba30c991aaed3b97dd4173f7705c6b5ae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2017-04-20T14:08:01Z</dcterms:created>
  <dc:creator>DAVID Alexandra</dc:creator>
  <dc:description/>
  <dc:language>fr-FR</dc:language>
  <cp:lastModifiedBy>David HUGOND</cp:lastModifiedBy>
  <cp:lastPrinted>2021-04-13T14:24:26Z</cp:lastPrinted>
  <dcterms:modified xsi:type="dcterms:W3CDTF">2025-05-26T09:54:50Z</dcterms:modified>
  <cp:revision>78</cp:revision>
  <dc:subject/>
  <dc:title/>
</cp:coreProperties>
</file>

<file path=docProps/custom.xml><?xml version="1.0" encoding="utf-8"?>
<Properties xmlns="http://schemas.openxmlformats.org/officeDocument/2006/custom-properties" xmlns:vt="http://schemas.openxmlformats.org/officeDocument/2006/docPropsVTypes"/>
</file>